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От Риммы Ивановны\"/>
    </mc:Choice>
  </mc:AlternateContent>
  <bookViews>
    <workbookView xWindow="0" yWindow="0" windowWidth="17970" windowHeight="6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7" i="1" l="1"/>
  <c r="H47" i="1"/>
  <c r="G47" i="1"/>
  <c r="F47" i="1"/>
  <c r="J416" i="1" l="1"/>
  <c r="I416" i="1"/>
  <c r="H416" i="1"/>
  <c r="G416" i="1"/>
  <c r="F416" i="1"/>
  <c r="G375" i="1"/>
  <c r="F375" i="1"/>
  <c r="J396" i="1"/>
  <c r="H396" i="1"/>
  <c r="G396" i="1"/>
  <c r="J382" i="1"/>
  <c r="H382" i="1"/>
  <c r="G382" i="1"/>
  <c r="G355" i="1"/>
  <c r="H355" i="1"/>
  <c r="J355" i="1"/>
  <c r="H341" i="1"/>
  <c r="H218" i="1"/>
  <c r="G218" i="1"/>
  <c r="H150" i="1"/>
  <c r="F150" i="1"/>
  <c r="G150" i="1"/>
  <c r="J136" i="1"/>
  <c r="H136" i="1"/>
  <c r="G136" i="1"/>
  <c r="H109" i="1"/>
  <c r="G109" i="1"/>
  <c r="J109" i="1"/>
  <c r="F109" i="1"/>
  <c r="H95" i="1"/>
  <c r="G95" i="1"/>
  <c r="J95" i="1"/>
  <c r="L95" i="1"/>
  <c r="F95" i="1"/>
  <c r="F27" i="1"/>
  <c r="H13" i="1"/>
  <c r="G13" i="1"/>
  <c r="G68" i="1"/>
  <c r="B416" i="1" l="1"/>
  <c r="A416" i="1"/>
  <c r="J415" i="1"/>
  <c r="I415" i="1"/>
  <c r="H415" i="1"/>
  <c r="G415" i="1"/>
  <c r="F415" i="1"/>
  <c r="B409" i="1"/>
  <c r="A409" i="1"/>
  <c r="J408" i="1"/>
  <c r="I408" i="1"/>
  <c r="H408" i="1"/>
  <c r="G408" i="1"/>
  <c r="F408" i="1"/>
  <c r="B402" i="1"/>
  <c r="A402" i="1"/>
  <c r="J401" i="1"/>
  <c r="I401" i="1"/>
  <c r="H401" i="1"/>
  <c r="G401" i="1"/>
  <c r="F401" i="1"/>
  <c r="B397" i="1"/>
  <c r="A397" i="1"/>
  <c r="F396" i="1"/>
  <c r="B387" i="1"/>
  <c r="A387" i="1"/>
  <c r="J386" i="1"/>
  <c r="I386" i="1"/>
  <c r="H386" i="1"/>
  <c r="G386" i="1"/>
  <c r="F386" i="1"/>
  <c r="B383" i="1"/>
  <c r="A383" i="1"/>
  <c r="L382" i="1"/>
  <c r="F382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1" i="1"/>
  <c r="A361" i="1"/>
  <c r="J360" i="1"/>
  <c r="I360" i="1"/>
  <c r="H360" i="1"/>
  <c r="G360" i="1"/>
  <c r="F360" i="1"/>
  <c r="B356" i="1"/>
  <c r="A356" i="1"/>
  <c r="F355" i="1"/>
  <c r="B346" i="1"/>
  <c r="A346" i="1"/>
  <c r="J345" i="1"/>
  <c r="I345" i="1"/>
  <c r="I375" i="1" s="1"/>
  <c r="H345" i="1"/>
  <c r="H375" i="1" s="1"/>
  <c r="G345" i="1"/>
  <c r="F345" i="1"/>
  <c r="B342" i="1"/>
  <c r="A342" i="1"/>
  <c r="L341" i="1"/>
  <c r="J341" i="1"/>
  <c r="F341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0" i="1"/>
  <c r="A320" i="1"/>
  <c r="J319" i="1"/>
  <c r="I319" i="1"/>
  <c r="H319" i="1"/>
  <c r="G319" i="1"/>
  <c r="F319" i="1"/>
  <c r="B315" i="1"/>
  <c r="A315" i="1"/>
  <c r="J314" i="1"/>
  <c r="I314" i="1"/>
  <c r="H314" i="1"/>
  <c r="G314" i="1"/>
  <c r="F314" i="1"/>
  <c r="B305" i="1"/>
  <c r="A305" i="1"/>
  <c r="J304" i="1"/>
  <c r="I304" i="1"/>
  <c r="H304" i="1"/>
  <c r="G304" i="1"/>
  <c r="F304" i="1"/>
  <c r="B301" i="1"/>
  <c r="A301" i="1"/>
  <c r="L300" i="1"/>
  <c r="J300" i="1"/>
  <c r="I300" i="1"/>
  <c r="H300" i="1"/>
  <c r="G300" i="1"/>
  <c r="F300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79" i="1"/>
  <c r="A279" i="1"/>
  <c r="J278" i="1"/>
  <c r="I278" i="1"/>
  <c r="H278" i="1"/>
  <c r="G278" i="1"/>
  <c r="F278" i="1"/>
  <c r="B274" i="1"/>
  <c r="A274" i="1"/>
  <c r="J273" i="1"/>
  <c r="I273" i="1"/>
  <c r="H273" i="1"/>
  <c r="G273" i="1"/>
  <c r="F273" i="1"/>
  <c r="B264" i="1"/>
  <c r="A264" i="1"/>
  <c r="J263" i="1"/>
  <c r="I263" i="1"/>
  <c r="H263" i="1"/>
  <c r="G263" i="1"/>
  <c r="F263" i="1"/>
  <c r="B260" i="1"/>
  <c r="A260" i="1"/>
  <c r="L259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9" i="1"/>
  <c r="A219" i="1"/>
  <c r="L218" i="1"/>
  <c r="J218" i="1"/>
  <c r="F218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F177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51" i="1"/>
  <c r="A151" i="1"/>
  <c r="J150" i="1"/>
  <c r="B141" i="1"/>
  <c r="A141" i="1"/>
  <c r="J140" i="1"/>
  <c r="I140" i="1"/>
  <c r="H140" i="1"/>
  <c r="G140" i="1"/>
  <c r="F140" i="1"/>
  <c r="B137" i="1"/>
  <c r="A137" i="1"/>
  <c r="L136" i="1"/>
  <c r="F136" i="1"/>
  <c r="B129" i="1"/>
  <c r="A129" i="1"/>
  <c r="J128" i="1"/>
  <c r="I128" i="1"/>
  <c r="H128" i="1"/>
  <c r="G128" i="1"/>
  <c r="F128" i="1"/>
  <c r="B122" i="1"/>
  <c r="A122" i="1"/>
  <c r="J121" i="1"/>
  <c r="I121" i="1"/>
  <c r="H121" i="1"/>
  <c r="G121" i="1"/>
  <c r="F121" i="1"/>
  <c r="B115" i="1"/>
  <c r="A115" i="1"/>
  <c r="J114" i="1"/>
  <c r="I114" i="1"/>
  <c r="H114" i="1"/>
  <c r="G114" i="1"/>
  <c r="F114" i="1"/>
  <c r="B110" i="1"/>
  <c r="A110" i="1"/>
  <c r="B100" i="1"/>
  <c r="A100" i="1"/>
  <c r="J99" i="1"/>
  <c r="I99" i="1"/>
  <c r="H99" i="1"/>
  <c r="G99" i="1"/>
  <c r="F99" i="1"/>
  <c r="B96" i="1"/>
  <c r="A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F68" i="1"/>
  <c r="B59" i="1"/>
  <c r="A59" i="1"/>
  <c r="J58" i="1"/>
  <c r="I58" i="1"/>
  <c r="H58" i="1"/>
  <c r="G58" i="1"/>
  <c r="F58" i="1"/>
  <c r="B55" i="1"/>
  <c r="A55" i="1"/>
  <c r="L54" i="1"/>
  <c r="J54" i="1"/>
  <c r="F54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F13" i="1"/>
  <c r="J375" i="1" l="1"/>
  <c r="I129" i="1"/>
  <c r="G170" i="1"/>
  <c r="I170" i="1"/>
  <c r="H170" i="1"/>
  <c r="J170" i="1"/>
  <c r="I211" i="1"/>
  <c r="F129" i="1"/>
  <c r="H129" i="1"/>
  <c r="J129" i="1"/>
  <c r="F252" i="1"/>
  <c r="J252" i="1"/>
  <c r="G293" i="1"/>
  <c r="J88" i="1"/>
  <c r="F88" i="1"/>
  <c r="F293" i="1"/>
  <c r="J293" i="1"/>
  <c r="G334" i="1"/>
  <c r="H211" i="1"/>
  <c r="I252" i="1"/>
  <c r="H88" i="1"/>
  <c r="F170" i="1"/>
  <c r="G211" i="1"/>
  <c r="I293" i="1"/>
  <c r="F334" i="1"/>
  <c r="J334" i="1"/>
  <c r="I88" i="1"/>
  <c r="F211" i="1"/>
  <c r="J211" i="1"/>
  <c r="H293" i="1"/>
  <c r="I334" i="1"/>
  <c r="H334" i="1"/>
  <c r="L32" i="1" l="1"/>
  <c r="L155" i="1"/>
  <c r="L278" i="1"/>
  <c r="L319" i="1"/>
  <c r="L401" i="1"/>
  <c r="L222" i="1"/>
  <c r="L17" i="1"/>
  <c r="L386" i="1"/>
  <c r="L244" i="1"/>
  <c r="L87" i="1"/>
  <c r="L39" i="1"/>
  <c r="L210" i="1"/>
  <c r="L128" i="1"/>
  <c r="L58" i="1"/>
  <c r="L285" i="1"/>
  <c r="L181" i="1"/>
  <c r="L408" i="1"/>
  <c r="L367" i="1"/>
  <c r="L46" i="1"/>
  <c r="L162" i="1"/>
  <c r="L251" i="1"/>
  <c r="L415" i="1"/>
  <c r="L345" i="1"/>
  <c r="L140" i="1"/>
  <c r="L333" i="1"/>
  <c r="L292" i="1"/>
  <c r="L374" i="1"/>
  <c r="L99" i="1"/>
  <c r="L326" i="1"/>
  <c r="L169" i="1"/>
  <c r="L263" i="1"/>
  <c r="L121" i="1"/>
  <c r="L304" i="1"/>
  <c r="L203" i="1"/>
  <c r="L80" i="1"/>
</calcChain>
</file>

<file path=xl/sharedStrings.xml><?xml version="1.0" encoding="utf-8"?>
<sst xmlns="http://schemas.openxmlformats.org/spreadsheetml/2006/main" count="487" uniqueCount="111">
  <si>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</si>
  <si>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</si>
  <si>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</si>
  <si>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</si>
  <si>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</si>
  <si>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</si>
  <si>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</si>
  <si>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</si>
  <si>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</si>
  <si>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</si>
  <si>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</si>
  <si>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</si>
  <si>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</si>
  <si>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</si>
  <si>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</si>
  <si>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</si>
  <si>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</si>
  <si>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</si>
  <si>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</si>
  <si>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</si>
  <si>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</si>
  <si>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</si>
  <si>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</si>
  <si>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</si>
  <si>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</si>
  <si>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</si>
  <si>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</si>
  <si>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</si>
  <si>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</si>
  <si>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</si>
  <si>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</si>
  <si>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</si>
  <si>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</si>
  <si>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</si>
  <si>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</si>
  <si>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</si>
  <si>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</si>
  <si>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</si>
  <si>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</si>
  <si>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</si>
  <si>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</si>
  <si>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</si>
  <si>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</si>
  <si>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</si>
  <si>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</si>
  <si>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 Куркинская ООШ"</t>
  </si>
  <si>
    <t>Каша рисовая молочная жидкая с маслом сливочным</t>
  </si>
  <si>
    <t>Чай с лимоном</t>
  </si>
  <si>
    <t>Бутерброд с маслом и сыром</t>
  </si>
  <si>
    <t>40/5/12</t>
  </si>
  <si>
    <t>Фрукты (яблоки)</t>
  </si>
  <si>
    <t>Хлеб ржаной</t>
  </si>
  <si>
    <t>Хлеб пшеничный витаминный</t>
  </si>
  <si>
    <t>Компот из свежих плодов и ягод</t>
  </si>
  <si>
    <t>Макаронные изделия отварные (гарнир)</t>
  </si>
  <si>
    <t>Птица в соусе томатном</t>
  </si>
  <si>
    <t>Суп картофельный с рыбными консервами</t>
  </si>
  <si>
    <t>Свежие помидоры (порционно)</t>
  </si>
  <si>
    <t>Каша манная молочная с маслом сливочным</t>
  </si>
  <si>
    <t>Чай с молоком</t>
  </si>
  <si>
    <t>Свежие огурцы (порционно)</t>
  </si>
  <si>
    <t>Жаркое по-домашнему</t>
  </si>
  <si>
    <t>Каша пшенная молочная с маслом сливочным</t>
  </si>
  <si>
    <t>Кофейный напиток с молоком</t>
  </si>
  <si>
    <t>Фрукты ( яблоки)</t>
  </si>
  <si>
    <t>Суп с макаронными изделиями и картофелем</t>
  </si>
  <si>
    <t>Каша гречневая рассыпчатая</t>
  </si>
  <si>
    <t>Котлета из мяса кур</t>
  </si>
  <si>
    <t>Напиток из шиповника</t>
  </si>
  <si>
    <t>Соус томатный</t>
  </si>
  <si>
    <t>Какао с молоком</t>
  </si>
  <si>
    <t>Суп картофельный с крупой</t>
  </si>
  <si>
    <t>Котлета "Школьная" в томатном соусе</t>
  </si>
  <si>
    <t>Макаронные изделия отварные</t>
  </si>
  <si>
    <t xml:space="preserve">Каша пшеничная молочная с маслом сливочным </t>
  </si>
  <si>
    <t>Суп картофельный с бобовыми</t>
  </si>
  <si>
    <t>Запеканка картофельная, фаршированная отварным мясом</t>
  </si>
  <si>
    <t>Суп молочный с лапшой</t>
  </si>
  <si>
    <t>Рассольник домашний со сметаной</t>
  </si>
  <si>
    <t>Котлета "Нежная"</t>
  </si>
  <si>
    <t xml:space="preserve">Рис отварной </t>
  </si>
  <si>
    <t>Картофельное пюре</t>
  </si>
  <si>
    <t>Капуста тушеная</t>
  </si>
  <si>
    <t>Тефтели из говядины с рисом</t>
  </si>
  <si>
    <t>Суп-лапша домашняя</t>
  </si>
  <si>
    <t>Плов из мяса кур</t>
  </si>
  <si>
    <t>Напиток клюквенный</t>
  </si>
  <si>
    <t>Суп молочный с крупой</t>
  </si>
  <si>
    <t>Рассольник Ленинградский со сметаной</t>
  </si>
  <si>
    <t>Шницель рыбный натуральный</t>
  </si>
  <si>
    <t>Макаранные изделия отварные</t>
  </si>
  <si>
    <t>Сок в ассортименте</t>
  </si>
  <si>
    <t>Кукуруза консервированная (промышленная)</t>
  </si>
  <si>
    <t>Суп-пюре из картофеля с гренками</t>
  </si>
  <si>
    <t>Тефтели паровые из мяса говядины в томатном соусе</t>
  </si>
  <si>
    <t>Директор</t>
  </si>
  <si>
    <t>Прохорова Р.И.</t>
  </si>
  <si>
    <t>Кисель Витошка</t>
  </si>
  <si>
    <t xml:space="preserve">Компот из сухофруктов </t>
  </si>
  <si>
    <t>Каша гречневая молочная с маслом сливочным</t>
  </si>
  <si>
    <t>132/143</t>
  </si>
  <si>
    <t>Каша молочная ассорти ( рис, греча) c маслом сливочным</t>
  </si>
  <si>
    <t xml:space="preserve">Каша овсянная молочная с маслом сливочным </t>
  </si>
  <si>
    <t>Каша молочная ассорти (рис,пшено) с маслом сливочным</t>
  </si>
  <si>
    <t>сладкое</t>
  </si>
  <si>
    <t>Компот из свежих фруктов</t>
  </si>
  <si>
    <t>Борщ с капустой со сметаной</t>
  </si>
  <si>
    <t>Компот из плодов или ягод сушёных витаминный с аскорбиновой кислотой</t>
  </si>
  <si>
    <t>Кууруза консервированная</t>
  </si>
  <si>
    <t>Хлеб пшеничный</t>
  </si>
  <si>
    <t xml:space="preserve">Зеленый 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</si>
</sst>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6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4" borderId="3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7"/>
  <sheetViews>
    <sheetView tabSelected="1" workbookViewId="0">
      <pane xSplit="4" ySplit="5" topLeftCell="E426" activePane="bottomRight" state="frozen"/>
      <selection pane="topRight" activeCell="E1" sqref="E1"/>
      <selection pane="bottomLeft" activeCell="A6" sqref="A6"/>
      <selection pane="bottomRight" activeCell="K308" sqref="K3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45</v>
      </c>
      <c r="D1" s="80"/>
      <c r="E1" s="80"/>
      <c r="F1" s="13" t="s">
        <v>16</v>
      </c>
      <c r="G1" s="2" t="s">
        <v>17</v>
      </c>
      <c r="H1" s="81" t="s">
        <v>95</v>
      </c>
      <c r="I1" s="82"/>
      <c r="J1" s="82"/>
      <c r="K1" s="82"/>
    </row>
    <row r="2" spans="1:12" ht="18" x14ac:dyDescent="0.2">
      <c r="A2" s="38" t="s">
        <v>6</v>
      </c>
      <c r="C2" s="2"/>
      <c r="G2" s="2" t="s">
        <v>18</v>
      </c>
      <c r="H2" s="81" t="s">
        <v>96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47">
        <v>30</v>
      </c>
      <c r="I3" s="47">
        <v>8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1" t="s">
        <v>46</v>
      </c>
      <c r="F6" s="52">
        <v>200</v>
      </c>
      <c r="G6" s="52">
        <v>6.05</v>
      </c>
      <c r="H6" s="52">
        <v>5.81</v>
      </c>
      <c r="I6" s="52">
        <v>43.35</v>
      </c>
      <c r="J6" s="52">
        <v>246</v>
      </c>
      <c r="K6" s="54">
        <v>2</v>
      </c>
      <c r="L6" s="53">
        <v>7.14</v>
      </c>
    </row>
    <row r="7" spans="1:12" ht="15.75" thickBot="1" x14ac:dyDescent="0.3">
      <c r="A7" s="25"/>
      <c r="B7" s="16"/>
      <c r="C7" s="11"/>
      <c r="D7" s="6"/>
      <c r="E7" s="50"/>
      <c r="F7" s="50"/>
      <c r="G7" s="50"/>
      <c r="H7" s="50"/>
      <c r="I7" s="50"/>
      <c r="J7" s="50"/>
      <c r="K7" s="50"/>
      <c r="L7" s="50"/>
    </row>
    <row r="8" spans="1:12" ht="15" x14ac:dyDescent="0.25">
      <c r="A8" s="25"/>
      <c r="B8" s="16"/>
      <c r="C8" s="11"/>
      <c r="D8" s="7" t="s">
        <v>22</v>
      </c>
      <c r="E8" s="55" t="s">
        <v>47</v>
      </c>
      <c r="F8" s="56">
        <v>200</v>
      </c>
      <c r="G8" s="56">
        <v>6.08</v>
      </c>
      <c r="H8" s="56">
        <v>0.01</v>
      </c>
      <c r="I8" s="54">
        <v>9.35</v>
      </c>
      <c r="J8" s="56">
        <v>37</v>
      </c>
      <c r="K8" s="58">
        <v>1.5</v>
      </c>
      <c r="L8" s="57">
        <v>2.87</v>
      </c>
    </row>
    <row r="9" spans="1:12" ht="15" x14ac:dyDescent="0.25">
      <c r="A9" s="25"/>
      <c r="B9" s="16"/>
      <c r="C9" s="11"/>
      <c r="D9" s="7" t="s">
        <v>23</v>
      </c>
      <c r="E9" s="55" t="s">
        <v>48</v>
      </c>
      <c r="F9" s="56" t="s">
        <v>49</v>
      </c>
      <c r="G9" s="56">
        <v>6.6</v>
      </c>
      <c r="H9" s="56">
        <v>8.75</v>
      </c>
      <c r="I9" s="58">
        <v>19</v>
      </c>
      <c r="J9" s="56">
        <v>180</v>
      </c>
      <c r="K9" s="58">
        <v>0.30769230769230771</v>
      </c>
      <c r="L9" s="57">
        <v>16.760000000000002</v>
      </c>
    </row>
    <row r="10" spans="1:12" ht="15" x14ac:dyDescent="0.25">
      <c r="A10" s="25"/>
      <c r="B10" s="16"/>
      <c r="C10" s="11"/>
      <c r="D10" s="7"/>
      <c r="E10" s="55" t="s">
        <v>50</v>
      </c>
      <c r="F10" s="56">
        <v>140</v>
      </c>
      <c r="G10" s="56">
        <v>1</v>
      </c>
      <c r="H10" s="56">
        <v>1</v>
      </c>
      <c r="I10" s="58">
        <v>14</v>
      </c>
      <c r="J10" s="56">
        <v>66</v>
      </c>
      <c r="K10" s="58"/>
      <c r="L10" s="57">
        <v>11.05</v>
      </c>
    </row>
    <row r="11" spans="1:12" ht="15" x14ac:dyDescent="0.25">
      <c r="A11" s="25"/>
      <c r="B11" s="16"/>
      <c r="C11" s="11"/>
      <c r="D11" s="6"/>
      <c r="E11" s="42"/>
      <c r="F11" s="43"/>
      <c r="G11" s="43"/>
      <c r="H11" s="43"/>
      <c r="I11" s="58"/>
      <c r="J11" s="43"/>
      <c r="K11" s="44"/>
      <c r="L11" s="43"/>
    </row>
    <row r="12" spans="1:12" ht="15" x14ac:dyDescent="0.25">
      <c r="A12" s="25"/>
      <c r="B12" s="16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74">
        <f>SUM(G6:G12)</f>
        <v>19.729999999999997</v>
      </c>
      <c r="H13" s="74">
        <f>SUM(H6:H12)</f>
        <v>15.57</v>
      </c>
      <c r="I13" s="21">
        <v>61</v>
      </c>
      <c r="J13" s="21">
        <f>SUM(J6:J12)</f>
        <v>529</v>
      </c>
      <c r="K13" s="27"/>
      <c r="L13" s="21">
        <f>SUM(L6:L12)</f>
        <v>37.820000000000007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5"/>
      <c r="B15" s="16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5"/>
      <c r="B16" s="16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2" t="s">
        <v>57</v>
      </c>
      <c r="F18" s="60">
        <v>60</v>
      </c>
      <c r="G18" s="60">
        <v>0.66</v>
      </c>
      <c r="H18" s="60">
        <v>0.12</v>
      </c>
      <c r="I18" s="59">
        <v>2</v>
      </c>
      <c r="J18" s="60">
        <v>18.059999999999999</v>
      </c>
      <c r="K18" s="59">
        <v>148</v>
      </c>
      <c r="L18" s="61">
        <v>5.88</v>
      </c>
    </row>
    <row r="19" spans="1:12" ht="15" x14ac:dyDescent="0.25">
      <c r="A19" s="25"/>
      <c r="B19" s="16"/>
      <c r="C19" s="11"/>
      <c r="D19" s="7" t="s">
        <v>28</v>
      </c>
      <c r="E19" s="55" t="s">
        <v>56</v>
      </c>
      <c r="F19" s="56">
        <v>250</v>
      </c>
      <c r="G19" s="56">
        <v>8.75</v>
      </c>
      <c r="H19" s="56">
        <v>11.4</v>
      </c>
      <c r="I19" s="58">
        <v>13.47</v>
      </c>
      <c r="J19" s="56">
        <v>191.5</v>
      </c>
      <c r="K19" s="58">
        <v>123</v>
      </c>
      <c r="L19" s="57">
        <v>23.27</v>
      </c>
    </row>
    <row r="20" spans="1:12" ht="15" x14ac:dyDescent="0.25">
      <c r="A20" s="25"/>
      <c r="B20" s="16"/>
      <c r="C20" s="11"/>
      <c r="D20" s="7" t="s">
        <v>29</v>
      </c>
      <c r="E20" s="55" t="s">
        <v>55</v>
      </c>
      <c r="F20" s="56">
        <v>90</v>
      </c>
      <c r="G20" s="56">
        <v>13.68</v>
      </c>
      <c r="H20" s="56">
        <v>10.08</v>
      </c>
      <c r="I20" s="58">
        <v>0</v>
      </c>
      <c r="J20" s="56">
        <v>145.44</v>
      </c>
      <c r="K20" s="58">
        <v>367</v>
      </c>
      <c r="L20" s="57">
        <v>36.99</v>
      </c>
    </row>
    <row r="21" spans="1:12" ht="15" x14ac:dyDescent="0.25">
      <c r="A21" s="25"/>
      <c r="B21" s="16"/>
      <c r="C21" s="11"/>
      <c r="D21" s="7" t="s">
        <v>30</v>
      </c>
      <c r="E21" s="55" t="s">
        <v>54</v>
      </c>
      <c r="F21" s="56">
        <v>180</v>
      </c>
      <c r="G21" s="56">
        <v>6.7</v>
      </c>
      <c r="H21" s="56">
        <v>0.54</v>
      </c>
      <c r="I21" s="58">
        <v>35.5</v>
      </c>
      <c r="J21" s="56">
        <v>228.42</v>
      </c>
      <c r="K21" s="58">
        <v>256</v>
      </c>
      <c r="L21" s="57">
        <v>10.52</v>
      </c>
    </row>
    <row r="22" spans="1:12" ht="15" x14ac:dyDescent="0.25">
      <c r="A22" s="25"/>
      <c r="B22" s="16"/>
      <c r="C22" s="11"/>
      <c r="D22" s="7" t="s">
        <v>104</v>
      </c>
      <c r="E22" s="55" t="s">
        <v>105</v>
      </c>
      <c r="F22" s="56">
        <v>200</v>
      </c>
      <c r="G22" s="56">
        <v>0.1</v>
      </c>
      <c r="H22" s="56">
        <v>0.1</v>
      </c>
      <c r="I22" s="58">
        <v>11.1</v>
      </c>
      <c r="J22" s="56">
        <v>46</v>
      </c>
      <c r="K22" s="58">
        <v>486</v>
      </c>
      <c r="L22" s="57">
        <v>8.11</v>
      </c>
    </row>
    <row r="23" spans="1:12" ht="15" x14ac:dyDescent="0.25">
      <c r="A23" s="25"/>
      <c r="B23" s="16"/>
      <c r="C23" s="11"/>
      <c r="D23" s="7" t="s">
        <v>32</v>
      </c>
      <c r="E23" s="55" t="s">
        <v>52</v>
      </c>
      <c r="F23" s="56">
        <v>50</v>
      </c>
      <c r="G23" s="56">
        <v>3.85</v>
      </c>
      <c r="H23" s="56">
        <v>0.48</v>
      </c>
      <c r="I23" s="58">
        <v>23.95</v>
      </c>
      <c r="J23" s="56">
        <v>118</v>
      </c>
      <c r="K23" s="58">
        <v>0.53846153846153844</v>
      </c>
      <c r="L23" s="57">
        <v>3.4</v>
      </c>
    </row>
    <row r="24" spans="1:12" ht="15" x14ac:dyDescent="0.25">
      <c r="A24" s="25"/>
      <c r="B24" s="16"/>
      <c r="C24" s="11"/>
      <c r="D24" s="7" t="s">
        <v>33</v>
      </c>
      <c r="E24" s="55" t="s">
        <v>51</v>
      </c>
      <c r="F24" s="56">
        <v>30</v>
      </c>
      <c r="G24" s="56">
        <v>2</v>
      </c>
      <c r="H24" s="56">
        <v>0.33</v>
      </c>
      <c r="I24" s="58">
        <v>12.3</v>
      </c>
      <c r="J24" s="56">
        <v>63</v>
      </c>
      <c r="K24" s="58">
        <v>0.61538461538461542</v>
      </c>
      <c r="L24" s="57">
        <v>1.85</v>
      </c>
    </row>
    <row r="25" spans="1:12" ht="15" x14ac:dyDescent="0.25">
      <c r="A25" s="25"/>
      <c r="B25" s="16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6"/>
      <c r="B27" s="18"/>
      <c r="C27" s="8"/>
      <c r="D27" s="19" t="s">
        <v>39</v>
      </c>
      <c r="E27" s="9"/>
      <c r="F27" s="74">
        <f>SUM(F18:F26)</f>
        <v>860</v>
      </c>
      <c r="G27" s="21">
        <v>38</v>
      </c>
      <c r="H27" s="21">
        <v>29</v>
      </c>
      <c r="I27" s="21">
        <v>109</v>
      </c>
      <c r="J27" s="21">
        <v>810</v>
      </c>
      <c r="K27" s="27"/>
      <c r="L27" s="21">
        <v>90.02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5"/>
      <c r="B29" s="16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1">SUM(G28:G31)</f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7"/>
      <c r="L32" s="21">
        <f>SUM(L25:L31)</f>
        <v>90.02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5"/>
      <c r="B34" s="16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5"/>
      <c r="B35" s="16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5"/>
      <c r="B36" s="16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5"/>
      <c r="B37" s="16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5"/>
      <c r="B38" s="16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5"/>
      <c r="B41" s="16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5"/>
      <c r="B42" s="16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5"/>
      <c r="B43" s="16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5"/>
      <c r="B44" s="16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5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77" t="s">
        <v>4</v>
      </c>
      <c r="D47" s="78"/>
      <c r="E47" s="33"/>
      <c r="F47" s="75">
        <f>F13+F17+F27+F32+F39+F46</f>
        <v>1400</v>
      </c>
      <c r="G47" s="75">
        <f>G13+G17+G27+G32+G39+G46</f>
        <v>57.73</v>
      </c>
      <c r="H47" s="75">
        <f>H13+H17+H27+H32+H39+H46</f>
        <v>44.57</v>
      </c>
      <c r="I47" s="34">
        <v>170</v>
      </c>
      <c r="J47" s="34">
        <f>J13+J17+J27+J32+J39+J46</f>
        <v>1339</v>
      </c>
      <c r="K47" s="35"/>
      <c r="L47" s="34">
        <v>127.84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1" t="s">
        <v>58</v>
      </c>
      <c r="F48" s="52">
        <v>200</v>
      </c>
      <c r="G48" s="52">
        <v>5.3</v>
      </c>
      <c r="H48" s="52">
        <v>5.0999999999999996</v>
      </c>
      <c r="I48" s="54">
        <v>27.5</v>
      </c>
      <c r="J48" s="52">
        <v>117</v>
      </c>
      <c r="K48" s="54">
        <v>0.83333333333333337</v>
      </c>
      <c r="L48" s="53">
        <v>12.77</v>
      </c>
    </row>
    <row r="49" spans="1:12" ht="15" x14ac:dyDescent="0.25">
      <c r="A49" s="15"/>
      <c r="B49" s="16"/>
      <c r="C49" s="11"/>
      <c r="D49" s="7" t="s">
        <v>22</v>
      </c>
      <c r="E49" s="55" t="s">
        <v>59</v>
      </c>
      <c r="F49" s="56">
        <v>200</v>
      </c>
      <c r="G49" s="56">
        <v>1.4</v>
      </c>
      <c r="H49" s="56">
        <v>1.42</v>
      </c>
      <c r="I49" s="58">
        <v>11.23</v>
      </c>
      <c r="J49" s="56">
        <v>63</v>
      </c>
      <c r="K49" s="58">
        <v>1.6</v>
      </c>
      <c r="L49" s="57">
        <v>4.1399999999999997</v>
      </c>
    </row>
    <row r="50" spans="1:12" ht="15" x14ac:dyDescent="0.25">
      <c r="A50" s="15"/>
      <c r="B50" s="16"/>
      <c r="C50" s="11"/>
      <c r="D50" s="7" t="s">
        <v>23</v>
      </c>
      <c r="E50" s="55" t="s">
        <v>48</v>
      </c>
      <c r="F50" s="56" t="s">
        <v>49</v>
      </c>
      <c r="G50" s="56">
        <v>6.6</v>
      </c>
      <c r="H50" s="56">
        <v>8.75</v>
      </c>
      <c r="I50" s="58">
        <v>18.77</v>
      </c>
      <c r="J50" s="56">
        <v>180</v>
      </c>
      <c r="K50" s="58">
        <v>0.30769230769230771</v>
      </c>
      <c r="L50" s="57">
        <v>16.760000000000002</v>
      </c>
    </row>
    <row r="51" spans="1:12" ht="15" x14ac:dyDescent="0.25">
      <c r="A51" s="15"/>
      <c r="B51" s="16"/>
      <c r="C51" s="11"/>
      <c r="D51" s="7"/>
      <c r="E51" s="55" t="s">
        <v>50</v>
      </c>
      <c r="F51" s="56">
        <v>140</v>
      </c>
      <c r="G51" s="56">
        <v>1.07</v>
      </c>
      <c r="H51" s="56">
        <v>1.07</v>
      </c>
      <c r="I51" s="58">
        <v>14</v>
      </c>
      <c r="J51" s="56">
        <v>66</v>
      </c>
      <c r="K51" s="58"/>
      <c r="L51" s="57">
        <v>4.1500000000000004</v>
      </c>
    </row>
    <row r="52" spans="1:12" ht="15" x14ac:dyDescent="0.25">
      <c r="A52" s="15"/>
      <c r="B52" s="16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5"/>
      <c r="B53" s="16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7"/>
      <c r="B54" s="18"/>
      <c r="C54" s="8"/>
      <c r="D54" s="19" t="s">
        <v>39</v>
      </c>
      <c r="E54" s="9"/>
      <c r="F54" s="21">
        <f>SUM(F48:F53)</f>
        <v>540</v>
      </c>
      <c r="G54" s="21">
        <v>14</v>
      </c>
      <c r="H54" s="21">
        <v>16</v>
      </c>
      <c r="I54" s="21">
        <v>72</v>
      </c>
      <c r="J54" s="21">
        <f>SUM(J48:J53)</f>
        <v>426</v>
      </c>
      <c r="K54" s="27"/>
      <c r="L54" s="21">
        <f>SUM(L48:L53)</f>
        <v>37.82</v>
      </c>
    </row>
    <row r="55" spans="1:12" ht="15" x14ac:dyDescent="0.25">
      <c r="A55" s="14">
        <f>A48</f>
        <v>1</v>
      </c>
      <c r="B55" s="14">
        <f>B48</f>
        <v>2</v>
      </c>
      <c r="C55" s="10" t="s">
        <v>25</v>
      </c>
      <c r="D55" s="12" t="s">
        <v>24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5"/>
      <c r="B56" s="16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5"/>
      <c r="B57" s="16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" si="4">SUM(G55:G57)</f>
        <v>0</v>
      </c>
      <c r="H58" s="21">
        <f t="shared" ref="H58" si="5">SUM(H55:H57)</f>
        <v>0</v>
      </c>
      <c r="I58" s="21">
        <f t="shared" ref="I58" si="6">SUM(I55:I57)</f>
        <v>0</v>
      </c>
      <c r="J58" s="21">
        <f t="shared" ref="J58" si="7">SUM(J55:J57)</f>
        <v>0</v>
      </c>
      <c r="K58" s="27"/>
      <c r="L58" s="21">
        <f t="shared" ref="L58" ca="1" si="8">SUM(L55:L63)</f>
        <v>0</v>
      </c>
    </row>
    <row r="59" spans="1:12" ht="15" x14ac:dyDescent="0.25">
      <c r="A59" s="14">
        <f>A48</f>
        <v>1</v>
      </c>
      <c r="B59" s="14">
        <f>B48</f>
        <v>2</v>
      </c>
      <c r="C59" s="10" t="s">
        <v>26</v>
      </c>
      <c r="D59" s="7" t="s">
        <v>27</v>
      </c>
      <c r="E59" s="62" t="s">
        <v>60</v>
      </c>
      <c r="F59" s="60">
        <v>60</v>
      </c>
      <c r="G59" s="60">
        <v>0.48</v>
      </c>
      <c r="H59" s="60">
        <v>0</v>
      </c>
      <c r="I59" s="59">
        <v>1.5</v>
      </c>
      <c r="J59" s="60">
        <v>7.98</v>
      </c>
      <c r="K59" s="59">
        <v>148</v>
      </c>
      <c r="L59" s="61">
        <v>6.16</v>
      </c>
    </row>
    <row r="60" spans="1:12" ht="15" x14ac:dyDescent="0.25">
      <c r="A60" s="15"/>
      <c r="B60" s="16"/>
      <c r="C60" s="11"/>
      <c r="D60" s="7" t="s">
        <v>28</v>
      </c>
      <c r="E60" s="55" t="s">
        <v>106</v>
      </c>
      <c r="F60" s="56">
        <v>250</v>
      </c>
      <c r="G60" s="56">
        <v>1.8</v>
      </c>
      <c r="H60" s="56">
        <v>4.4000000000000004</v>
      </c>
      <c r="I60" s="58">
        <v>7.2</v>
      </c>
      <c r="J60" s="56">
        <v>76</v>
      </c>
      <c r="K60" s="58">
        <v>95</v>
      </c>
      <c r="L60" s="57">
        <v>9.6300000000000008</v>
      </c>
    </row>
    <row r="61" spans="1:12" ht="15" x14ac:dyDescent="0.25">
      <c r="A61" s="15"/>
      <c r="B61" s="16"/>
      <c r="C61" s="11"/>
      <c r="D61" s="7" t="s">
        <v>29</v>
      </c>
      <c r="E61" s="55" t="s">
        <v>61</v>
      </c>
      <c r="F61" s="56">
        <v>200</v>
      </c>
      <c r="G61" s="56">
        <v>18.8</v>
      </c>
      <c r="H61" s="56">
        <v>14.3</v>
      </c>
      <c r="I61" s="58">
        <v>15.8</v>
      </c>
      <c r="J61" s="56">
        <v>307</v>
      </c>
      <c r="K61" s="58">
        <v>328</v>
      </c>
      <c r="L61" s="57">
        <v>71.41</v>
      </c>
    </row>
    <row r="62" spans="1:12" ht="15" x14ac:dyDescent="0.25">
      <c r="A62" s="15"/>
      <c r="B62" s="16"/>
      <c r="C62" s="11"/>
      <c r="D62" s="7" t="s">
        <v>30</v>
      </c>
      <c r="E62" s="55"/>
      <c r="F62" s="56"/>
      <c r="G62" s="56"/>
      <c r="H62" s="56"/>
      <c r="I62" s="58"/>
      <c r="J62" s="56"/>
      <c r="K62" s="58"/>
      <c r="L62" s="57"/>
    </row>
    <row r="63" spans="1:12" ht="30" x14ac:dyDescent="0.25">
      <c r="A63" s="15"/>
      <c r="B63" s="16"/>
      <c r="C63" s="11"/>
      <c r="D63" s="7" t="s">
        <v>104</v>
      </c>
      <c r="E63" s="55" t="s">
        <v>107</v>
      </c>
      <c r="F63" s="56">
        <v>200</v>
      </c>
      <c r="G63" s="56">
        <v>0.3</v>
      </c>
      <c r="H63" s="56">
        <v>0</v>
      </c>
      <c r="I63" s="58">
        <v>17.5</v>
      </c>
      <c r="J63" s="56">
        <v>72</v>
      </c>
      <c r="K63" s="58">
        <v>494</v>
      </c>
      <c r="L63" s="57">
        <v>10.43</v>
      </c>
    </row>
    <row r="64" spans="1:12" ht="15" x14ac:dyDescent="0.25">
      <c r="A64" s="15"/>
      <c r="B64" s="16"/>
      <c r="C64" s="11"/>
      <c r="D64" s="7" t="s">
        <v>32</v>
      </c>
      <c r="E64" s="55" t="s">
        <v>52</v>
      </c>
      <c r="F64" s="56">
        <v>50</v>
      </c>
      <c r="G64" s="56">
        <v>4</v>
      </c>
      <c r="H64" s="56">
        <v>0.48</v>
      </c>
      <c r="I64" s="58">
        <v>23.95</v>
      </c>
      <c r="J64" s="56">
        <v>118</v>
      </c>
      <c r="K64" s="58">
        <v>0.61538461538461542</v>
      </c>
      <c r="L64" s="57">
        <v>3.4</v>
      </c>
    </row>
    <row r="65" spans="1:12" ht="15" x14ac:dyDescent="0.25">
      <c r="A65" s="15"/>
      <c r="B65" s="16"/>
      <c r="C65" s="11"/>
      <c r="D65" s="7" t="s">
        <v>33</v>
      </c>
      <c r="E65" s="55" t="s">
        <v>51</v>
      </c>
      <c r="F65" s="56">
        <v>30</v>
      </c>
      <c r="G65" s="56">
        <v>1.98</v>
      </c>
      <c r="H65" s="56">
        <v>0.33</v>
      </c>
      <c r="I65" s="58">
        <v>12.3</v>
      </c>
      <c r="J65" s="56">
        <v>63</v>
      </c>
      <c r="K65" s="58">
        <v>0.53846153846153844</v>
      </c>
      <c r="L65" s="57">
        <v>1.85</v>
      </c>
    </row>
    <row r="66" spans="1:12" ht="15" x14ac:dyDescent="0.25">
      <c r="A66" s="15"/>
      <c r="B66" s="16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5"/>
      <c r="B67" s="16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7"/>
      <c r="B68" s="18"/>
      <c r="C68" s="8"/>
      <c r="D68" s="19" t="s">
        <v>39</v>
      </c>
      <c r="E68" s="9"/>
      <c r="F68" s="21">
        <f>SUM(F59:F67)</f>
        <v>790</v>
      </c>
      <c r="G68" s="74">
        <f>SUM(G59:G67)</f>
        <v>27.360000000000003</v>
      </c>
      <c r="H68" s="21">
        <v>18</v>
      </c>
      <c r="I68" s="21">
        <v>79</v>
      </c>
      <c r="J68" s="21">
        <v>644</v>
      </c>
      <c r="K68" s="27"/>
      <c r="L68" s="21">
        <v>102.88</v>
      </c>
    </row>
    <row r="69" spans="1:12" ht="15" x14ac:dyDescent="0.25">
      <c r="A69" s="14">
        <f>A48</f>
        <v>1</v>
      </c>
      <c r="B69" s="14">
        <f>B48</f>
        <v>2</v>
      </c>
      <c r="C69" s="10" t="s">
        <v>34</v>
      </c>
      <c r="D69" s="12" t="s">
        <v>35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5"/>
      <c r="B70" s="16"/>
      <c r="C70" s="11"/>
      <c r="D70" s="12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5"/>
      <c r="B71" s="16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5"/>
      <c r="B72" s="16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9">SUM(G69:G72)</f>
        <v>0</v>
      </c>
      <c r="H73" s="21">
        <f t="shared" ref="H73" si="10">SUM(H69:H72)</f>
        <v>0</v>
      </c>
      <c r="I73" s="21">
        <f t="shared" ref="I73" si="11">SUM(I69:I72)</f>
        <v>0</v>
      </c>
      <c r="J73" s="21">
        <f t="shared" ref="J73" si="12">SUM(J69:J72)</f>
        <v>0</v>
      </c>
      <c r="K73" s="27"/>
      <c r="L73" s="21">
        <v>0</v>
      </c>
    </row>
    <row r="74" spans="1:12" ht="15" x14ac:dyDescent="0.25">
      <c r="A74" s="14">
        <f>A48</f>
        <v>1</v>
      </c>
      <c r="B74" s="14">
        <f>B48</f>
        <v>2</v>
      </c>
      <c r="C74" s="10" t="s">
        <v>36</v>
      </c>
      <c r="D74" s="7" t="s">
        <v>21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15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5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15"/>
      <c r="B77" s="16"/>
      <c r="C77" s="11"/>
      <c r="D77" s="7" t="s">
        <v>23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5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15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13">SUM(G74:G79)</f>
        <v>0</v>
      </c>
      <c r="H80" s="21">
        <f t="shared" ref="H80" si="14">SUM(H74:H79)</f>
        <v>0</v>
      </c>
      <c r="I80" s="21">
        <f t="shared" ref="I80" si="15">SUM(I74:I79)</f>
        <v>0</v>
      </c>
      <c r="J80" s="21">
        <f t="shared" ref="J80" si="16">SUM(J74:J79)</f>
        <v>0</v>
      </c>
      <c r="K80" s="27"/>
      <c r="L80" s="21">
        <f t="shared" ref="L80" ca="1" si="17">SUM(L74:L82)</f>
        <v>0</v>
      </c>
    </row>
    <row r="81" spans="1:12" ht="15" x14ac:dyDescent="0.25">
      <c r="A81" s="14">
        <f>A48</f>
        <v>1</v>
      </c>
      <c r="B81" s="14">
        <f>B48</f>
        <v>2</v>
      </c>
      <c r="C81" s="10" t="s">
        <v>37</v>
      </c>
      <c r="D81" s="12" t="s">
        <v>38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15"/>
      <c r="B82" s="16"/>
      <c r="C82" s="11"/>
      <c r="D82" s="12" t="s">
        <v>35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15"/>
      <c r="B83" s="16"/>
      <c r="C83" s="11"/>
      <c r="D83" s="12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15"/>
      <c r="B84" s="16"/>
      <c r="C84" s="11"/>
      <c r="D84" s="12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15"/>
      <c r="B85" s="16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15"/>
      <c r="B86" s="16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18">SUM(G81:G86)</f>
        <v>0</v>
      </c>
      <c r="H87" s="21">
        <f t="shared" ref="H87" si="19">SUM(H81:H86)</f>
        <v>0</v>
      </c>
      <c r="I87" s="21">
        <f t="shared" ref="I87" si="20">SUM(I81:I86)</f>
        <v>0</v>
      </c>
      <c r="J87" s="21">
        <f t="shared" ref="J87" si="21">SUM(J81:J86)</f>
        <v>0</v>
      </c>
      <c r="K87" s="27"/>
      <c r="L87" s="21">
        <f ca="1">SUM(L81:L89)</f>
        <v>0</v>
      </c>
    </row>
    <row r="88" spans="1:12" ht="15.75" customHeight="1" thickBot="1" x14ac:dyDescent="0.25">
      <c r="A88" s="36">
        <f>A48</f>
        <v>1</v>
      </c>
      <c r="B88" s="36">
        <f>B48</f>
        <v>2</v>
      </c>
      <c r="C88" s="77" t="s">
        <v>4</v>
      </c>
      <c r="D88" s="78"/>
      <c r="E88" s="33"/>
      <c r="F88" s="34">
        <f>F54+F58+F68+F73+F80+F87</f>
        <v>1330</v>
      </c>
      <c r="G88" s="34">
        <v>41</v>
      </c>
      <c r="H88" s="34">
        <f t="shared" ref="H88" si="22">H54+H58+H68+H73+H80+H87</f>
        <v>34</v>
      </c>
      <c r="I88" s="34">
        <f t="shared" ref="I88" si="23">I54+I58+I68+I73+I80+I87</f>
        <v>151</v>
      </c>
      <c r="J88" s="34">
        <f t="shared" ref="J88" si="24">J54+J58+J68+J73+J80+J87</f>
        <v>1070</v>
      </c>
      <c r="K88" s="35"/>
      <c r="L88" s="34">
        <v>140.69999999999999</v>
      </c>
    </row>
    <row r="89" spans="1:12" ht="15" x14ac:dyDescent="0.25">
      <c r="A89" s="22">
        <v>1</v>
      </c>
      <c r="B89" s="23">
        <v>3</v>
      </c>
      <c r="C89" s="24" t="s">
        <v>20</v>
      </c>
      <c r="D89" s="5" t="s">
        <v>21</v>
      </c>
      <c r="E89" s="51" t="s">
        <v>62</v>
      </c>
      <c r="F89" s="52">
        <v>200</v>
      </c>
      <c r="G89" s="52">
        <v>6</v>
      </c>
      <c r="H89" s="52">
        <v>6.8</v>
      </c>
      <c r="I89" s="54">
        <v>28.6</v>
      </c>
      <c r="J89" s="52">
        <v>199.6</v>
      </c>
      <c r="K89" s="54">
        <v>0.35</v>
      </c>
      <c r="L89" s="53">
        <v>15.68</v>
      </c>
    </row>
    <row r="90" spans="1:12" ht="15" x14ac:dyDescent="0.25">
      <c r="A90" s="25"/>
      <c r="B90" s="16"/>
      <c r="C90" s="11"/>
      <c r="D90" s="7" t="s">
        <v>22</v>
      </c>
      <c r="E90" s="55" t="s">
        <v>63</v>
      </c>
      <c r="F90" s="56">
        <v>200</v>
      </c>
      <c r="G90" s="56">
        <v>2.88</v>
      </c>
      <c r="H90" s="56">
        <v>2.88</v>
      </c>
      <c r="I90" s="58">
        <v>13.36</v>
      </c>
      <c r="J90" s="56">
        <v>91</v>
      </c>
      <c r="K90" s="58">
        <v>1.7</v>
      </c>
      <c r="L90" s="57">
        <v>2.69</v>
      </c>
    </row>
    <row r="91" spans="1:12" ht="15" x14ac:dyDescent="0.25">
      <c r="A91" s="25"/>
      <c r="B91" s="16"/>
      <c r="C91" s="11"/>
      <c r="D91" s="7" t="s">
        <v>23</v>
      </c>
      <c r="E91" s="55" t="s">
        <v>48</v>
      </c>
      <c r="F91" s="56" t="s">
        <v>49</v>
      </c>
      <c r="G91" s="56">
        <v>6.6</v>
      </c>
      <c r="H91" s="56">
        <v>8.75</v>
      </c>
      <c r="I91" s="58">
        <v>18.77</v>
      </c>
      <c r="J91" s="56">
        <v>180</v>
      </c>
      <c r="K91" s="58">
        <v>0.30769230769230771</v>
      </c>
      <c r="L91" s="57">
        <v>16.760000000000002</v>
      </c>
    </row>
    <row r="92" spans="1:12" ht="15" x14ac:dyDescent="0.25">
      <c r="A92" s="25"/>
      <c r="B92" s="16"/>
      <c r="C92" s="11"/>
      <c r="D92" s="7"/>
      <c r="E92" s="55" t="s">
        <v>64</v>
      </c>
      <c r="F92" s="56">
        <v>140</v>
      </c>
      <c r="G92" s="56">
        <v>0.79</v>
      </c>
      <c r="H92" s="56">
        <v>0.79</v>
      </c>
      <c r="I92" s="58">
        <v>14</v>
      </c>
      <c r="J92" s="56">
        <v>66</v>
      </c>
      <c r="K92" s="58"/>
      <c r="L92" s="57">
        <v>2.69</v>
      </c>
    </row>
    <row r="93" spans="1:12" ht="15" x14ac:dyDescent="0.25">
      <c r="A93" s="25"/>
      <c r="B93" s="16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5"/>
      <c r="B94" s="16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6"/>
      <c r="B95" s="18"/>
      <c r="C95" s="8"/>
      <c r="D95" s="19" t="s">
        <v>39</v>
      </c>
      <c r="E95" s="9"/>
      <c r="F95" s="74">
        <f>SUM(F89:F94)</f>
        <v>540</v>
      </c>
      <c r="G95" s="74">
        <f>SUM(G89:G94)</f>
        <v>16.27</v>
      </c>
      <c r="H95" s="74">
        <f>SUM(H89:H94)</f>
        <v>19.22</v>
      </c>
      <c r="I95" s="21">
        <v>75</v>
      </c>
      <c r="J95" s="74">
        <f>SUM(J89:J94)</f>
        <v>536.6</v>
      </c>
      <c r="K95" s="27"/>
      <c r="L95" s="76">
        <f>SUM(L89:L94)</f>
        <v>37.82</v>
      </c>
    </row>
    <row r="96" spans="1:12" ht="15" x14ac:dyDescent="0.25">
      <c r="A96" s="28">
        <f>A89</f>
        <v>1</v>
      </c>
      <c r="B96" s="14">
        <f>B89</f>
        <v>3</v>
      </c>
      <c r="C96" s="10" t="s">
        <v>25</v>
      </c>
      <c r="D96" s="12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5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5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6"/>
      <c r="B99" s="18"/>
      <c r="C99" s="8"/>
      <c r="D99" s="19" t="s">
        <v>39</v>
      </c>
      <c r="E99" s="9"/>
      <c r="F99" s="21">
        <f>SUM(F96:F98)</f>
        <v>0</v>
      </c>
      <c r="G99" s="21">
        <f t="shared" ref="G99" si="25">SUM(G96:G98)</f>
        <v>0</v>
      </c>
      <c r="H99" s="21">
        <f t="shared" ref="H99" si="26">SUM(H96:H98)</f>
        <v>0</v>
      </c>
      <c r="I99" s="21">
        <f t="shared" ref="I99" si="27">SUM(I96:I98)</f>
        <v>0</v>
      </c>
      <c r="J99" s="21">
        <f t="shared" ref="J99" si="28">SUM(J96:J98)</f>
        <v>0</v>
      </c>
      <c r="K99" s="27"/>
      <c r="L99" s="21">
        <f t="shared" ref="L99" ca="1" si="29">SUM(L96:L104)</f>
        <v>0</v>
      </c>
    </row>
    <row r="100" spans="1:12" ht="15" x14ac:dyDescent="0.25">
      <c r="A100" s="28">
        <f>A89</f>
        <v>1</v>
      </c>
      <c r="B100" s="14">
        <f>B89</f>
        <v>3</v>
      </c>
      <c r="C100" s="10" t="s">
        <v>26</v>
      </c>
      <c r="D100" s="7" t="s">
        <v>27</v>
      </c>
      <c r="E100" s="62" t="s">
        <v>57</v>
      </c>
      <c r="F100" s="60">
        <v>60</v>
      </c>
      <c r="G100" s="60">
        <v>0.66</v>
      </c>
      <c r="H100" s="60">
        <v>0.12</v>
      </c>
      <c r="I100" s="59">
        <v>2.2799999999999998</v>
      </c>
      <c r="J100" s="60">
        <v>18.059999999999999</v>
      </c>
      <c r="K100" s="59">
        <v>148</v>
      </c>
      <c r="L100" s="61">
        <v>7.6</v>
      </c>
    </row>
    <row r="101" spans="1:12" ht="15" x14ac:dyDescent="0.25">
      <c r="A101" s="25"/>
      <c r="B101" s="16"/>
      <c r="C101" s="11"/>
      <c r="D101" s="7" t="s">
        <v>28</v>
      </c>
      <c r="E101" s="55" t="s">
        <v>65</v>
      </c>
      <c r="F101" s="56">
        <v>250</v>
      </c>
      <c r="G101" s="56">
        <v>3.18</v>
      </c>
      <c r="H101" s="56">
        <v>4.8499999999999996</v>
      </c>
      <c r="I101" s="58">
        <v>21.83</v>
      </c>
      <c r="J101" s="56">
        <v>36.36</v>
      </c>
      <c r="K101" s="58">
        <v>202</v>
      </c>
      <c r="L101" s="57">
        <v>5.91</v>
      </c>
    </row>
    <row r="102" spans="1:12" ht="15" x14ac:dyDescent="0.25">
      <c r="A102" s="25"/>
      <c r="B102" s="16"/>
      <c r="C102" s="11"/>
      <c r="D102" s="7" t="s">
        <v>29</v>
      </c>
      <c r="E102" s="55" t="s">
        <v>67</v>
      </c>
      <c r="F102" s="56">
        <v>90</v>
      </c>
      <c r="G102" s="56">
        <v>14</v>
      </c>
      <c r="H102" s="56">
        <v>9</v>
      </c>
      <c r="I102" s="58">
        <v>8</v>
      </c>
      <c r="J102" s="56">
        <v>165</v>
      </c>
      <c r="K102" s="58">
        <v>372</v>
      </c>
      <c r="L102" s="57">
        <v>30.96</v>
      </c>
    </row>
    <row r="103" spans="1:12" ht="15" x14ac:dyDescent="0.25">
      <c r="A103" s="25"/>
      <c r="B103" s="16"/>
      <c r="C103" s="11"/>
      <c r="D103" s="7" t="s">
        <v>30</v>
      </c>
      <c r="E103" s="55" t="s">
        <v>66</v>
      </c>
      <c r="F103" s="56">
        <v>180</v>
      </c>
      <c r="G103" s="56">
        <v>11</v>
      </c>
      <c r="H103" s="56">
        <v>8</v>
      </c>
      <c r="I103" s="58">
        <v>47</v>
      </c>
      <c r="J103" s="56">
        <v>300</v>
      </c>
      <c r="K103" s="58">
        <v>202</v>
      </c>
      <c r="L103" s="57">
        <v>9.07</v>
      </c>
    </row>
    <row r="104" spans="1:12" ht="15" x14ac:dyDescent="0.25">
      <c r="A104" s="25"/>
      <c r="B104" s="16"/>
      <c r="C104" s="11"/>
      <c r="D104" s="7" t="s">
        <v>104</v>
      </c>
      <c r="E104" s="55" t="s">
        <v>68</v>
      </c>
      <c r="F104" s="56">
        <v>200</v>
      </c>
      <c r="G104" s="56">
        <v>0.7</v>
      </c>
      <c r="H104" s="56">
        <v>0.3</v>
      </c>
      <c r="I104" s="58">
        <v>18.3</v>
      </c>
      <c r="J104" s="56">
        <v>78</v>
      </c>
      <c r="K104" s="58">
        <v>496</v>
      </c>
      <c r="L104" s="57">
        <v>5.56</v>
      </c>
    </row>
    <row r="105" spans="1:12" ht="15" x14ac:dyDescent="0.25">
      <c r="A105" s="25"/>
      <c r="B105" s="16"/>
      <c r="C105" s="11"/>
      <c r="D105" s="7" t="s">
        <v>32</v>
      </c>
      <c r="E105" s="55" t="s">
        <v>52</v>
      </c>
      <c r="F105" s="56">
        <v>50</v>
      </c>
      <c r="G105" s="56">
        <v>3.85</v>
      </c>
      <c r="H105" s="56">
        <v>0.48</v>
      </c>
      <c r="I105" s="58">
        <v>23.95</v>
      </c>
      <c r="J105" s="56">
        <v>118</v>
      </c>
      <c r="K105" s="58">
        <v>0.53846153846153844</v>
      </c>
      <c r="L105" s="57">
        <v>3.4</v>
      </c>
    </row>
    <row r="106" spans="1:12" ht="15" x14ac:dyDescent="0.25">
      <c r="A106" s="25"/>
      <c r="B106" s="16"/>
      <c r="C106" s="11"/>
      <c r="D106" s="7" t="s">
        <v>33</v>
      </c>
      <c r="E106" s="55" t="s">
        <v>51</v>
      </c>
      <c r="F106" s="56">
        <v>30</v>
      </c>
      <c r="G106" s="56">
        <v>1.98</v>
      </c>
      <c r="H106" s="56">
        <v>0.33</v>
      </c>
      <c r="I106" s="58">
        <v>12.3</v>
      </c>
      <c r="J106" s="56">
        <v>63</v>
      </c>
      <c r="K106" s="58">
        <v>0.61538461538461542</v>
      </c>
      <c r="L106" s="57">
        <v>1.85</v>
      </c>
    </row>
    <row r="107" spans="1:12" ht="15" x14ac:dyDescent="0.25">
      <c r="A107" s="25"/>
      <c r="B107" s="16"/>
      <c r="C107" s="11"/>
      <c r="D107" s="6"/>
      <c r="E107" s="63" t="s">
        <v>69</v>
      </c>
      <c r="F107" s="64">
        <v>30</v>
      </c>
      <c r="G107" s="64">
        <v>0.33</v>
      </c>
      <c r="H107" s="64">
        <v>1</v>
      </c>
      <c r="I107" s="66">
        <v>1.4</v>
      </c>
      <c r="J107" s="64">
        <v>15.7</v>
      </c>
      <c r="K107" s="66">
        <v>419</v>
      </c>
      <c r="L107" s="65">
        <v>2.65</v>
      </c>
    </row>
    <row r="108" spans="1:12" ht="15" x14ac:dyDescent="0.25">
      <c r="A108" s="25"/>
      <c r="B108" s="16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6"/>
      <c r="B109" s="18"/>
      <c r="C109" s="8"/>
      <c r="D109" s="19" t="s">
        <v>39</v>
      </c>
      <c r="E109" s="9"/>
      <c r="F109" s="74">
        <f>SUM(F100:F108)</f>
        <v>890</v>
      </c>
      <c r="G109" s="74">
        <f>SUM(G100:G108)</f>
        <v>35.699999999999996</v>
      </c>
      <c r="H109" s="74">
        <f>SUM(H100:H108)</f>
        <v>24.08</v>
      </c>
      <c r="I109" s="21">
        <v>134</v>
      </c>
      <c r="J109" s="74">
        <f>SUM(J100:J108)</f>
        <v>794.12000000000012</v>
      </c>
      <c r="K109" s="27"/>
      <c r="L109" s="21">
        <v>67</v>
      </c>
    </row>
    <row r="110" spans="1:12" ht="15" x14ac:dyDescent="0.25">
      <c r="A110" s="28">
        <f>A89</f>
        <v>1</v>
      </c>
      <c r="B110" s="14">
        <f>B89</f>
        <v>3</v>
      </c>
      <c r="C110" s="10" t="s">
        <v>34</v>
      </c>
      <c r="D110" s="12" t="s">
        <v>35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5"/>
      <c r="B111" s="16"/>
      <c r="C111" s="11"/>
      <c r="D111" s="12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5"/>
      <c r="B112" s="16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5"/>
      <c r="B113" s="16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18"/>
      <c r="C114" s="8"/>
      <c r="D114" s="19" t="s">
        <v>39</v>
      </c>
      <c r="E114" s="9"/>
      <c r="F114" s="21">
        <f>SUM(F110:F113)</f>
        <v>0</v>
      </c>
      <c r="G114" s="21">
        <f t="shared" ref="G114" si="30">SUM(G110:G113)</f>
        <v>0</v>
      </c>
      <c r="H114" s="21">
        <f t="shared" ref="H114" si="31">SUM(H110:H113)</f>
        <v>0</v>
      </c>
      <c r="I114" s="21">
        <f t="shared" ref="I114" si="32">SUM(I110:I113)</f>
        <v>0</v>
      </c>
      <c r="J114" s="21">
        <f t="shared" ref="J114" si="33">SUM(J110:J113)</f>
        <v>0</v>
      </c>
      <c r="K114" s="27"/>
      <c r="L114" s="21">
        <v>0</v>
      </c>
    </row>
    <row r="115" spans="1:12" ht="15" x14ac:dyDescent="0.25">
      <c r="A115" s="28">
        <f>A89</f>
        <v>1</v>
      </c>
      <c r="B115" s="14">
        <f>B89</f>
        <v>3</v>
      </c>
      <c r="C115" s="10" t="s">
        <v>36</v>
      </c>
      <c r="D115" s="7" t="s">
        <v>21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5"/>
      <c r="B116" s="16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5"/>
      <c r="B117" s="16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6"/>
      <c r="C118" s="11"/>
      <c r="D118" s="7" t="s">
        <v>23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5"/>
      <c r="B119" s="16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5"/>
      <c r="B120" s="16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6"/>
      <c r="B121" s="18"/>
      <c r="C121" s="8"/>
      <c r="D121" s="19" t="s">
        <v>39</v>
      </c>
      <c r="E121" s="9"/>
      <c r="F121" s="21">
        <f>SUM(F115:F120)</f>
        <v>0</v>
      </c>
      <c r="G121" s="21">
        <f t="shared" ref="G121" si="34">SUM(G115:G120)</f>
        <v>0</v>
      </c>
      <c r="H121" s="21">
        <f t="shared" ref="H121" si="35">SUM(H115:H120)</f>
        <v>0</v>
      </c>
      <c r="I121" s="21">
        <f t="shared" ref="I121" si="36">SUM(I115:I120)</f>
        <v>0</v>
      </c>
      <c r="J121" s="21">
        <f t="shared" ref="J121" si="37">SUM(J115:J120)</f>
        <v>0</v>
      </c>
      <c r="K121" s="27"/>
      <c r="L121" s="21">
        <f t="shared" ref="L121" ca="1" si="38">SUM(L115:L123)</f>
        <v>0</v>
      </c>
    </row>
    <row r="122" spans="1:12" ht="15" x14ac:dyDescent="0.25">
      <c r="A122" s="28">
        <f>A89</f>
        <v>1</v>
      </c>
      <c r="B122" s="14">
        <f>B89</f>
        <v>3</v>
      </c>
      <c r="C122" s="10" t="s">
        <v>37</v>
      </c>
      <c r="D122" s="12" t="s">
        <v>38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5"/>
      <c r="B123" s="16"/>
      <c r="C123" s="11"/>
      <c r="D123" s="12" t="s">
        <v>35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5"/>
      <c r="B124" s="16"/>
      <c r="C124" s="11"/>
      <c r="D124" s="12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5"/>
      <c r="B125" s="16"/>
      <c r="C125" s="11"/>
      <c r="D125" s="12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5"/>
      <c r="B126" s="16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5"/>
      <c r="B127" s="16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6"/>
      <c r="B128" s="18"/>
      <c r="C128" s="8"/>
      <c r="D128" s="20" t="s">
        <v>39</v>
      </c>
      <c r="E128" s="9"/>
      <c r="F128" s="21">
        <f>SUM(F122:F127)</f>
        <v>0</v>
      </c>
      <c r="G128" s="21">
        <f t="shared" ref="G128" si="39">SUM(G122:G127)</f>
        <v>0</v>
      </c>
      <c r="H128" s="21">
        <f t="shared" ref="H128" si="40">SUM(H122:H127)</f>
        <v>0</v>
      </c>
      <c r="I128" s="21">
        <f t="shared" ref="I128" si="41">SUM(I122:I127)</f>
        <v>0</v>
      </c>
      <c r="J128" s="21">
        <f t="shared" ref="J128" si="42">SUM(J122:J127)</f>
        <v>0</v>
      </c>
      <c r="K128" s="27"/>
      <c r="L128" s="21">
        <f t="shared" ref="L128" ca="1" si="43">SUM(L122:L130)</f>
        <v>0</v>
      </c>
    </row>
    <row r="129" spans="1:12" ht="15.75" customHeight="1" x14ac:dyDescent="0.2">
      <c r="A129" s="31">
        <f>A89</f>
        <v>1</v>
      </c>
      <c r="B129" s="32">
        <f>B89</f>
        <v>3</v>
      </c>
      <c r="C129" s="77" t="s">
        <v>4</v>
      </c>
      <c r="D129" s="78"/>
      <c r="E129" s="33"/>
      <c r="F129" s="75">
        <f>F95+F99+F109+F114+F121+F128</f>
        <v>1430</v>
      </c>
      <c r="G129" s="34">
        <v>52</v>
      </c>
      <c r="H129" s="75">
        <f>H95+H99+H109+H114+H121+H128</f>
        <v>43.3</v>
      </c>
      <c r="I129" s="34">
        <f>I95+I99+I109+I114+I121+I128</f>
        <v>209</v>
      </c>
      <c r="J129" s="75">
        <f>J95+J99+J109+J114+J121+J128</f>
        <v>1330.7200000000003</v>
      </c>
      <c r="K129" s="35"/>
      <c r="L129" s="34">
        <v>104.82</v>
      </c>
    </row>
    <row r="130" spans="1:12" ht="30.75" thickBot="1" x14ac:dyDescent="0.3">
      <c r="A130" s="22">
        <v>1</v>
      </c>
      <c r="B130" s="23">
        <v>4</v>
      </c>
      <c r="C130" s="24" t="s">
        <v>20</v>
      </c>
      <c r="D130" s="5" t="s">
        <v>21</v>
      </c>
      <c r="E130" s="69" t="s">
        <v>101</v>
      </c>
      <c r="F130" s="52">
        <v>200</v>
      </c>
      <c r="G130" s="52">
        <v>5.0999999999999996</v>
      </c>
      <c r="H130" s="52">
        <v>5.88</v>
      </c>
      <c r="I130" s="54">
        <v>24.68</v>
      </c>
      <c r="J130" s="52">
        <v>172</v>
      </c>
      <c r="K130" s="54">
        <v>3.5</v>
      </c>
      <c r="L130" s="53">
        <v>15.41</v>
      </c>
    </row>
    <row r="131" spans="1:12" ht="15.75" thickBot="1" x14ac:dyDescent="0.3">
      <c r="A131" s="25"/>
      <c r="B131" s="16"/>
      <c r="C131" s="11"/>
      <c r="D131" s="7" t="s">
        <v>22</v>
      </c>
      <c r="E131" s="55" t="s">
        <v>70</v>
      </c>
      <c r="F131" s="56">
        <v>200</v>
      </c>
      <c r="G131" s="56">
        <v>3.9</v>
      </c>
      <c r="H131" s="56">
        <v>3.5</v>
      </c>
      <c r="I131" s="58">
        <v>22.9</v>
      </c>
      <c r="J131" s="52">
        <v>138</v>
      </c>
      <c r="K131" s="58">
        <v>1.8</v>
      </c>
      <c r="L131" s="57">
        <v>2.83</v>
      </c>
    </row>
    <row r="132" spans="1:12" ht="15.75" thickBot="1" x14ac:dyDescent="0.3">
      <c r="A132" s="25"/>
      <c r="B132" s="16"/>
      <c r="C132" s="11"/>
      <c r="D132" s="7" t="s">
        <v>23</v>
      </c>
      <c r="E132" s="55" t="s">
        <v>48</v>
      </c>
      <c r="F132" s="56" t="s">
        <v>49</v>
      </c>
      <c r="G132" s="56">
        <v>6.6</v>
      </c>
      <c r="H132" s="56">
        <v>8.75</v>
      </c>
      <c r="I132" s="58">
        <v>18.77</v>
      </c>
      <c r="J132" s="52">
        <v>180</v>
      </c>
      <c r="K132" s="58">
        <v>0.30769230769230771</v>
      </c>
      <c r="L132" s="57">
        <v>16.760000000000002</v>
      </c>
    </row>
    <row r="133" spans="1:12" ht="15" x14ac:dyDescent="0.25">
      <c r="A133" s="25"/>
      <c r="B133" s="16"/>
      <c r="C133" s="11"/>
      <c r="D133" s="7"/>
      <c r="E133" s="55" t="s">
        <v>64</v>
      </c>
      <c r="F133" s="56">
        <v>140</v>
      </c>
      <c r="G133" s="56">
        <v>1</v>
      </c>
      <c r="H133" s="56">
        <v>0.71</v>
      </c>
      <c r="I133" s="58">
        <v>14</v>
      </c>
      <c r="J133" s="52">
        <v>66</v>
      </c>
      <c r="K133" s="58"/>
      <c r="L133" s="57">
        <v>2.82</v>
      </c>
    </row>
    <row r="134" spans="1:12" ht="15" x14ac:dyDescent="0.25">
      <c r="A134" s="25"/>
      <c r="B134" s="16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5"/>
      <c r="B135" s="16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6"/>
      <c r="B136" s="18"/>
      <c r="C136" s="8"/>
      <c r="D136" s="19" t="s">
        <v>39</v>
      </c>
      <c r="E136" s="9"/>
      <c r="F136" s="21">
        <f>SUM(F130:F135)</f>
        <v>540</v>
      </c>
      <c r="G136" s="74">
        <f>SUM(G130:G135)</f>
        <v>16.600000000000001</v>
      </c>
      <c r="H136" s="74">
        <f>SUM(H130:H135)</f>
        <v>18.84</v>
      </c>
      <c r="I136" s="21">
        <v>80.349999999999994</v>
      </c>
      <c r="J136" s="74">
        <f>SUM(J130:J135)</f>
        <v>556</v>
      </c>
      <c r="K136" s="27"/>
      <c r="L136" s="21">
        <f>SUM(L130:L135)</f>
        <v>37.82</v>
      </c>
    </row>
    <row r="137" spans="1:12" ht="15" x14ac:dyDescent="0.25">
      <c r="A137" s="28">
        <f>A130</f>
        <v>1</v>
      </c>
      <c r="B137" s="14">
        <f>B130</f>
        <v>4</v>
      </c>
      <c r="C137" s="10" t="s">
        <v>25</v>
      </c>
      <c r="D137" s="12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5"/>
      <c r="B138" s="16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5"/>
      <c r="B139" s="16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SUM(F137:F139)</f>
        <v>0</v>
      </c>
      <c r="G140" s="21">
        <f t="shared" ref="G140" si="44">SUM(G137:G139)</f>
        <v>0</v>
      </c>
      <c r="H140" s="21">
        <f t="shared" ref="H140" si="45">SUM(H137:H139)</f>
        <v>0</v>
      </c>
      <c r="I140" s="21">
        <f t="shared" ref="I140" si="46">SUM(I137:I139)</f>
        <v>0</v>
      </c>
      <c r="J140" s="21">
        <f t="shared" ref="J140" si="47">SUM(J137:J139)</f>
        <v>0</v>
      </c>
      <c r="K140" s="27"/>
      <c r="L140" s="21">
        <f t="shared" ref="L140" ca="1" si="48">SUM(L137:L145)</f>
        <v>0</v>
      </c>
    </row>
    <row r="141" spans="1:12" ht="15" x14ac:dyDescent="0.25">
      <c r="A141" s="28">
        <f>A130</f>
        <v>1</v>
      </c>
      <c r="B141" s="14">
        <f>B130</f>
        <v>4</v>
      </c>
      <c r="C141" s="10" t="s">
        <v>26</v>
      </c>
      <c r="D141" s="7" t="s">
        <v>27</v>
      </c>
      <c r="E141" s="62" t="s">
        <v>108</v>
      </c>
      <c r="F141" s="60">
        <v>60</v>
      </c>
      <c r="G141" s="60">
        <v>1.8</v>
      </c>
      <c r="H141" s="60">
        <v>2.2799999999999998</v>
      </c>
      <c r="I141" s="59">
        <v>3.18</v>
      </c>
      <c r="J141" s="60">
        <v>40.200000000000003</v>
      </c>
      <c r="K141" s="59">
        <v>157</v>
      </c>
      <c r="L141" s="61">
        <v>3.33</v>
      </c>
    </row>
    <row r="142" spans="1:12" ht="15" x14ac:dyDescent="0.25">
      <c r="A142" s="25"/>
      <c r="B142" s="16"/>
      <c r="C142" s="11"/>
      <c r="D142" s="7" t="s">
        <v>28</v>
      </c>
      <c r="E142" s="55" t="s">
        <v>71</v>
      </c>
      <c r="F142" s="56">
        <v>250</v>
      </c>
      <c r="G142" s="56">
        <v>2.23</v>
      </c>
      <c r="H142" s="56">
        <v>2.7</v>
      </c>
      <c r="I142" s="58">
        <v>13.25</v>
      </c>
      <c r="J142" s="56">
        <v>87.25</v>
      </c>
      <c r="K142" s="58">
        <v>115</v>
      </c>
      <c r="L142" s="57">
        <v>5.55</v>
      </c>
    </row>
    <row r="143" spans="1:12" ht="15" x14ac:dyDescent="0.25">
      <c r="A143" s="25"/>
      <c r="B143" s="16"/>
      <c r="C143" s="11"/>
      <c r="D143" s="7" t="s">
        <v>29</v>
      </c>
      <c r="E143" s="55" t="s">
        <v>73</v>
      </c>
      <c r="F143" s="56">
        <v>180</v>
      </c>
      <c r="G143" s="56">
        <v>6.7</v>
      </c>
      <c r="H143" s="56">
        <v>0.54</v>
      </c>
      <c r="I143" s="58">
        <v>35.5</v>
      </c>
      <c r="J143" s="56">
        <v>228</v>
      </c>
      <c r="K143" s="58">
        <v>256</v>
      </c>
      <c r="L143" s="57">
        <v>10.52</v>
      </c>
    </row>
    <row r="144" spans="1:12" ht="15" x14ac:dyDescent="0.25">
      <c r="A144" s="25"/>
      <c r="B144" s="16"/>
      <c r="C144" s="11"/>
      <c r="D144" s="7" t="s">
        <v>30</v>
      </c>
      <c r="E144" s="55" t="s">
        <v>72</v>
      </c>
      <c r="F144" s="56">
        <v>90</v>
      </c>
      <c r="G144" s="56">
        <v>13.5</v>
      </c>
      <c r="H144" s="56">
        <v>9.9</v>
      </c>
      <c r="I144" s="58">
        <v>11.7</v>
      </c>
      <c r="J144" s="56">
        <v>189.9</v>
      </c>
      <c r="K144" s="58">
        <v>347</v>
      </c>
      <c r="L144" s="57">
        <v>45.72</v>
      </c>
    </row>
    <row r="145" spans="1:12" ht="15" x14ac:dyDescent="0.25">
      <c r="A145" s="25"/>
      <c r="B145" s="16"/>
      <c r="C145" s="11"/>
      <c r="D145" s="7" t="s">
        <v>104</v>
      </c>
      <c r="E145" s="68" t="s">
        <v>97</v>
      </c>
      <c r="F145" s="56">
        <v>200</v>
      </c>
      <c r="G145" s="56">
        <v>0.33</v>
      </c>
      <c r="H145" s="56">
        <v>0</v>
      </c>
      <c r="I145" s="58">
        <v>24</v>
      </c>
      <c r="J145" s="56">
        <v>95</v>
      </c>
      <c r="K145" s="58">
        <v>504</v>
      </c>
      <c r="L145" s="57">
        <v>11.63</v>
      </c>
    </row>
    <row r="146" spans="1:12" ht="15" x14ac:dyDescent="0.25">
      <c r="A146" s="25"/>
      <c r="B146" s="16"/>
      <c r="C146" s="11"/>
      <c r="D146" s="7" t="s">
        <v>32</v>
      </c>
      <c r="E146" s="55" t="s">
        <v>109</v>
      </c>
      <c r="F146" s="56">
        <v>50</v>
      </c>
      <c r="G146" s="56">
        <v>3.85</v>
      </c>
      <c r="H146" s="56">
        <v>0.48</v>
      </c>
      <c r="I146" s="58">
        <v>23.95</v>
      </c>
      <c r="J146" s="56">
        <v>118</v>
      </c>
      <c r="K146" s="58">
        <v>0.53846153846153844</v>
      </c>
      <c r="L146" s="57">
        <v>3.4</v>
      </c>
    </row>
    <row r="147" spans="1:12" ht="15" x14ac:dyDescent="0.25">
      <c r="A147" s="25"/>
      <c r="B147" s="16"/>
      <c r="C147" s="11"/>
      <c r="D147" s="7" t="s">
        <v>33</v>
      </c>
      <c r="E147" s="55" t="s">
        <v>51</v>
      </c>
      <c r="F147" s="56">
        <v>30</v>
      </c>
      <c r="G147" s="56">
        <v>1.98</v>
      </c>
      <c r="H147" s="56">
        <v>0.33</v>
      </c>
      <c r="I147" s="58">
        <v>12.3</v>
      </c>
      <c r="J147" s="56">
        <v>63</v>
      </c>
      <c r="K147" s="58">
        <v>0.61538461538461542</v>
      </c>
      <c r="L147" s="57">
        <v>1.85</v>
      </c>
    </row>
    <row r="148" spans="1:12" ht="15" x14ac:dyDescent="0.25">
      <c r="A148" s="25"/>
      <c r="B148" s="16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5"/>
      <c r="B149" s="16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/>
      <c r="B150" s="18"/>
      <c r="C150" s="8"/>
      <c r="D150" s="19" t="s">
        <v>39</v>
      </c>
      <c r="E150" s="9"/>
      <c r="F150" s="74">
        <f>SUM(F141:F149)</f>
        <v>860</v>
      </c>
      <c r="G150" s="74">
        <f>SUM(G141:G149)</f>
        <v>30.39</v>
      </c>
      <c r="H150" s="74">
        <f>SUM(H141:H149)</f>
        <v>16.23</v>
      </c>
      <c r="I150" s="21">
        <v>124</v>
      </c>
      <c r="J150" s="21">
        <f t="shared" ref="J150" si="49">SUM(J141:J149)</f>
        <v>821.35</v>
      </c>
      <c r="K150" s="27"/>
      <c r="L150" s="21">
        <v>82</v>
      </c>
    </row>
    <row r="151" spans="1:12" ht="15" x14ac:dyDescent="0.25">
      <c r="A151" s="28">
        <f>A130</f>
        <v>1</v>
      </c>
      <c r="B151" s="14">
        <f>B130</f>
        <v>4</v>
      </c>
      <c r="C151" s="10" t="s">
        <v>34</v>
      </c>
      <c r="D151" s="12" t="s">
        <v>35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5"/>
      <c r="B152" s="16"/>
      <c r="C152" s="11"/>
      <c r="D152" s="12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5"/>
      <c r="B153" s="16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5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SUM(F151:F154)</f>
        <v>0</v>
      </c>
      <c r="G155" s="21">
        <f t="shared" ref="G155" si="50">SUM(G151:G154)</f>
        <v>0</v>
      </c>
      <c r="H155" s="21">
        <f t="shared" ref="H155" si="51">SUM(H151:H154)</f>
        <v>0</v>
      </c>
      <c r="I155" s="21">
        <f t="shared" ref="I155" si="52">SUM(I151:I154)</f>
        <v>0</v>
      </c>
      <c r="J155" s="21">
        <f t="shared" ref="J155" si="53">SUM(J151:J154)</f>
        <v>0</v>
      </c>
      <c r="K155" s="27"/>
      <c r="L155" s="21">
        <f t="shared" ref="L155" si="54">SUM(L148:L154)</f>
        <v>82</v>
      </c>
    </row>
    <row r="156" spans="1:12" ht="15" x14ac:dyDescent="0.25">
      <c r="A156" s="28">
        <f>A130</f>
        <v>1</v>
      </c>
      <c r="B156" s="14">
        <f>B130</f>
        <v>4</v>
      </c>
      <c r="C156" s="10" t="s">
        <v>36</v>
      </c>
      <c r="D156" s="7" t="s">
        <v>21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5"/>
      <c r="B157" s="16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5"/>
      <c r="B158" s="16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5"/>
      <c r="B159" s="16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5"/>
      <c r="B160" s="16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5"/>
      <c r="B161" s="16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6"/>
      <c r="B162" s="18"/>
      <c r="C162" s="8"/>
      <c r="D162" s="19" t="s">
        <v>39</v>
      </c>
      <c r="E162" s="9"/>
      <c r="F162" s="21">
        <f>SUM(F156:F161)</f>
        <v>0</v>
      </c>
      <c r="G162" s="21">
        <f t="shared" ref="G162" si="55">SUM(G156:G161)</f>
        <v>0</v>
      </c>
      <c r="H162" s="21">
        <f t="shared" ref="H162" si="56">SUM(H156:H161)</f>
        <v>0</v>
      </c>
      <c r="I162" s="21">
        <f t="shared" ref="I162" si="57">SUM(I156:I161)</f>
        <v>0</v>
      </c>
      <c r="J162" s="21">
        <f t="shared" ref="J162" si="58">SUM(J156:J161)</f>
        <v>0</v>
      </c>
      <c r="K162" s="27"/>
      <c r="L162" s="21">
        <f t="shared" ref="L162" ca="1" si="59">SUM(L156:L164)</f>
        <v>0</v>
      </c>
    </row>
    <row r="163" spans="1:12" ht="15" x14ac:dyDescent="0.25">
      <c r="A163" s="28">
        <f>A130</f>
        <v>1</v>
      </c>
      <c r="B163" s="14">
        <f>B130</f>
        <v>4</v>
      </c>
      <c r="C163" s="10" t="s">
        <v>37</v>
      </c>
      <c r="D163" s="12" t="s">
        <v>38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5"/>
      <c r="B164" s="16"/>
      <c r="C164" s="11"/>
      <c r="D164" s="12" t="s">
        <v>35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6"/>
      <c r="C165" s="11"/>
      <c r="D165" s="12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5"/>
      <c r="B166" s="16"/>
      <c r="C166" s="11"/>
      <c r="D166" s="12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5"/>
      <c r="B167" s="16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5"/>
      <c r="B168" s="16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/>
      <c r="B169" s="18"/>
      <c r="C169" s="8"/>
      <c r="D169" s="20" t="s">
        <v>39</v>
      </c>
      <c r="E169" s="9"/>
      <c r="F169" s="21">
        <f>SUM(F163:F168)</f>
        <v>0</v>
      </c>
      <c r="G169" s="21">
        <f t="shared" ref="G169" si="60">SUM(G163:G168)</f>
        <v>0</v>
      </c>
      <c r="H169" s="21">
        <f t="shared" ref="H169" si="61">SUM(H163:H168)</f>
        <v>0</v>
      </c>
      <c r="I169" s="21">
        <f t="shared" ref="I169" si="62">SUM(I163:I168)</f>
        <v>0</v>
      </c>
      <c r="J169" s="21">
        <f t="shared" ref="J169" si="63">SUM(J163:J168)</f>
        <v>0</v>
      </c>
      <c r="K169" s="27"/>
      <c r="L169" s="21">
        <f t="shared" ref="L169" ca="1" si="64">SUM(L163:L171)</f>
        <v>0</v>
      </c>
    </row>
    <row r="170" spans="1:12" ht="15.75" customHeight="1" x14ac:dyDescent="0.2">
      <c r="A170" s="31">
        <f>A130</f>
        <v>1</v>
      </c>
      <c r="B170" s="32">
        <f>B130</f>
        <v>4</v>
      </c>
      <c r="C170" s="77" t="s">
        <v>4</v>
      </c>
      <c r="D170" s="78"/>
      <c r="E170" s="33"/>
      <c r="F170" s="34">
        <f>F136+F140+F150+F155+F162+F169</f>
        <v>1400</v>
      </c>
      <c r="G170" s="75">
        <f>G136+G140+G150+G155+G162+G169</f>
        <v>46.99</v>
      </c>
      <c r="H170" s="75">
        <f>H136+H140+H150+H155+H162+H169</f>
        <v>35.07</v>
      </c>
      <c r="I170" s="34">
        <f>I136+I140+I150+I155+I162+I169</f>
        <v>204.35</v>
      </c>
      <c r="J170" s="75">
        <f>J136+J140+J150+J155+J162+J169</f>
        <v>1377.35</v>
      </c>
      <c r="K170" s="35"/>
      <c r="L170" s="34">
        <v>119.82</v>
      </c>
    </row>
    <row r="171" spans="1:12" ht="15" x14ac:dyDescent="0.25">
      <c r="A171" s="22">
        <v>1</v>
      </c>
      <c r="B171" s="23">
        <v>5</v>
      </c>
      <c r="C171" s="24" t="s">
        <v>20</v>
      </c>
      <c r="D171" s="5" t="s">
        <v>21</v>
      </c>
      <c r="E171" s="51" t="s">
        <v>74</v>
      </c>
      <c r="F171" s="52">
        <v>200</v>
      </c>
      <c r="G171" s="52">
        <v>6.35</v>
      </c>
      <c r="H171" s="52">
        <v>5.23</v>
      </c>
      <c r="I171" s="54">
        <v>31.9</v>
      </c>
      <c r="J171" s="52">
        <v>194</v>
      </c>
      <c r="K171" s="54">
        <v>0.45</v>
      </c>
      <c r="L171" s="53">
        <v>12.52</v>
      </c>
    </row>
    <row r="172" spans="1:12" ht="15" x14ac:dyDescent="0.25">
      <c r="A172" s="25"/>
      <c r="B172" s="16"/>
      <c r="C172" s="11"/>
      <c r="D172" s="7" t="s">
        <v>22</v>
      </c>
      <c r="E172" s="55" t="s">
        <v>59</v>
      </c>
      <c r="F172" s="56">
        <v>200</v>
      </c>
      <c r="G172" s="56">
        <v>1.4</v>
      </c>
      <c r="H172" s="56">
        <v>1.42</v>
      </c>
      <c r="I172" s="58">
        <v>11.23</v>
      </c>
      <c r="J172" s="56">
        <v>63</v>
      </c>
      <c r="K172" s="58">
        <v>1.6</v>
      </c>
      <c r="L172" s="57">
        <v>4.2699999999999996</v>
      </c>
    </row>
    <row r="173" spans="1:12" ht="15" x14ac:dyDescent="0.25">
      <c r="A173" s="25"/>
      <c r="B173" s="16"/>
      <c r="C173" s="11"/>
      <c r="D173" s="7" t="s">
        <v>23</v>
      </c>
      <c r="E173" s="55" t="s">
        <v>48</v>
      </c>
      <c r="F173" s="56" t="s">
        <v>49</v>
      </c>
      <c r="G173" s="56">
        <v>6.6</v>
      </c>
      <c r="H173" s="56">
        <v>8.75</v>
      </c>
      <c r="I173" s="58">
        <v>18.77</v>
      </c>
      <c r="J173" s="56">
        <v>180</v>
      </c>
      <c r="K173" s="58">
        <v>0.30769230769230771</v>
      </c>
      <c r="L173" s="57">
        <v>16.760000000000002</v>
      </c>
    </row>
    <row r="174" spans="1:12" ht="15" x14ac:dyDescent="0.25">
      <c r="A174" s="25"/>
      <c r="B174" s="16"/>
      <c r="C174" s="11"/>
      <c r="D174" s="7"/>
      <c r="E174" s="55" t="s">
        <v>50</v>
      </c>
      <c r="F174" s="56">
        <v>140</v>
      </c>
      <c r="G174" s="56">
        <v>1.1100000000000001</v>
      </c>
      <c r="H174" s="56">
        <v>1</v>
      </c>
      <c r="I174" s="58">
        <v>14</v>
      </c>
      <c r="J174" s="56">
        <v>66</v>
      </c>
      <c r="K174" s="58"/>
      <c r="L174" s="57">
        <v>4.2699999999999996</v>
      </c>
    </row>
    <row r="175" spans="1:12" ht="15" x14ac:dyDescent="0.25">
      <c r="A175" s="25"/>
      <c r="B175" s="16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5"/>
      <c r="B176" s="16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6"/>
      <c r="B177" s="18"/>
      <c r="C177" s="8"/>
      <c r="D177" s="19" t="s">
        <v>39</v>
      </c>
      <c r="E177" s="9"/>
      <c r="F177" s="21">
        <f>SUM(F171:F176)</f>
        <v>540</v>
      </c>
      <c r="G177" s="21">
        <f>SUM(G171:G176)</f>
        <v>15.459999999999999</v>
      </c>
      <c r="H177" s="21">
        <f>SUM(H171:H176)</f>
        <v>16.399999999999999</v>
      </c>
      <c r="I177" s="21">
        <f>SUM(I171:I176)</f>
        <v>75.899999999999991</v>
      </c>
      <c r="J177" s="21">
        <f>SUM(J171:J176)</f>
        <v>503</v>
      </c>
      <c r="K177" s="27"/>
      <c r="L177" s="21">
        <f>SUM(L171:L176)</f>
        <v>37.819999999999993</v>
      </c>
    </row>
    <row r="178" spans="1:12" ht="15" x14ac:dyDescent="0.25">
      <c r="A178" s="28">
        <f>A171</f>
        <v>1</v>
      </c>
      <c r="B178" s="14">
        <f>B171</f>
        <v>5</v>
      </c>
      <c r="C178" s="10" t="s">
        <v>25</v>
      </c>
      <c r="D178" s="12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5"/>
      <c r="B179" s="16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5"/>
      <c r="B180" s="16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SUM(F178:F180)</f>
        <v>0</v>
      </c>
      <c r="G181" s="21">
        <f t="shared" ref="G181" si="65">SUM(G178:G180)</f>
        <v>0</v>
      </c>
      <c r="H181" s="21">
        <f t="shared" ref="H181" si="66">SUM(H178:H180)</f>
        <v>0</v>
      </c>
      <c r="I181" s="21">
        <f t="shared" ref="I181" si="67">SUM(I178:I180)</f>
        <v>0</v>
      </c>
      <c r="J181" s="21">
        <f t="shared" ref="J181" si="68">SUM(J178:J180)</f>
        <v>0</v>
      </c>
      <c r="K181" s="27"/>
      <c r="L181" s="21">
        <f t="shared" ref="L181" ca="1" si="69">SUM(L178:L186)</f>
        <v>0</v>
      </c>
    </row>
    <row r="182" spans="1:12" ht="15" x14ac:dyDescent="0.25">
      <c r="A182" s="28">
        <f>A171</f>
        <v>1</v>
      </c>
      <c r="B182" s="14">
        <f>B171</f>
        <v>5</v>
      </c>
      <c r="C182" s="10" t="s">
        <v>26</v>
      </c>
      <c r="D182" s="7" t="s">
        <v>27</v>
      </c>
      <c r="E182" s="62" t="s">
        <v>60</v>
      </c>
      <c r="F182" s="60">
        <v>60</v>
      </c>
      <c r="G182" s="60">
        <v>0.48</v>
      </c>
      <c r="H182" s="60">
        <v>0.06</v>
      </c>
      <c r="I182" s="59">
        <v>1.5</v>
      </c>
      <c r="J182" s="60">
        <v>7.98</v>
      </c>
      <c r="K182" s="59">
        <v>148</v>
      </c>
      <c r="L182" s="61">
        <v>3.08</v>
      </c>
    </row>
    <row r="183" spans="1:12" ht="15" x14ac:dyDescent="0.25">
      <c r="A183" s="25"/>
      <c r="B183" s="16"/>
      <c r="C183" s="11"/>
      <c r="D183" s="7" t="s">
        <v>28</v>
      </c>
      <c r="E183" s="55" t="s">
        <v>75</v>
      </c>
      <c r="F183" s="56">
        <v>250</v>
      </c>
      <c r="G183" s="56">
        <v>2.34</v>
      </c>
      <c r="H183" s="56">
        <v>3.89</v>
      </c>
      <c r="I183" s="58">
        <v>13.61</v>
      </c>
      <c r="J183" s="56">
        <v>98.79</v>
      </c>
      <c r="K183" s="58">
        <v>37</v>
      </c>
      <c r="L183" s="57">
        <v>8.1999999999999993</v>
      </c>
    </row>
    <row r="184" spans="1:12" ht="30" x14ac:dyDescent="0.25">
      <c r="A184" s="25"/>
      <c r="B184" s="16"/>
      <c r="C184" s="11"/>
      <c r="D184" s="7" t="s">
        <v>29</v>
      </c>
      <c r="E184" s="55" t="s">
        <v>76</v>
      </c>
      <c r="F184" s="56">
        <v>200</v>
      </c>
      <c r="G184" s="56">
        <v>21</v>
      </c>
      <c r="H184" s="56">
        <v>17</v>
      </c>
      <c r="I184" s="58">
        <v>17</v>
      </c>
      <c r="J184" s="56">
        <v>305</v>
      </c>
      <c r="K184" s="58">
        <v>334</v>
      </c>
      <c r="L184" s="57">
        <v>70.05</v>
      </c>
    </row>
    <row r="185" spans="1:12" ht="15" x14ac:dyDescent="0.25">
      <c r="A185" s="25"/>
      <c r="B185" s="16"/>
      <c r="C185" s="11"/>
      <c r="D185" s="7" t="s">
        <v>30</v>
      </c>
      <c r="E185" s="42"/>
      <c r="F185" s="56"/>
      <c r="G185" s="56"/>
      <c r="H185" s="56"/>
      <c r="I185" s="58"/>
      <c r="J185" s="56"/>
      <c r="K185" s="44"/>
      <c r="L185" s="57"/>
    </row>
    <row r="186" spans="1:12" ht="15" x14ac:dyDescent="0.25">
      <c r="A186" s="25"/>
      <c r="B186" s="16"/>
      <c r="C186" s="11"/>
      <c r="D186" s="7" t="s">
        <v>104</v>
      </c>
      <c r="E186" s="68" t="s">
        <v>98</v>
      </c>
      <c r="F186" s="56">
        <v>200</v>
      </c>
      <c r="G186" s="56">
        <v>0.6</v>
      </c>
      <c r="H186" s="56">
        <v>0.1</v>
      </c>
      <c r="I186" s="58">
        <v>20.100000000000001</v>
      </c>
      <c r="J186" s="56">
        <v>84</v>
      </c>
      <c r="K186" s="58">
        <v>495</v>
      </c>
      <c r="L186" s="57">
        <v>3.44</v>
      </c>
    </row>
    <row r="187" spans="1:12" ht="15" x14ac:dyDescent="0.25">
      <c r="A187" s="25"/>
      <c r="B187" s="16"/>
      <c r="C187" s="11"/>
      <c r="D187" s="7" t="s">
        <v>32</v>
      </c>
      <c r="E187" s="55" t="s">
        <v>109</v>
      </c>
      <c r="F187" s="56">
        <v>50</v>
      </c>
      <c r="G187" s="56">
        <v>3.85</v>
      </c>
      <c r="H187" s="56">
        <v>0.48</v>
      </c>
      <c r="I187" s="58">
        <v>23.95</v>
      </c>
      <c r="J187" s="56">
        <v>118</v>
      </c>
      <c r="K187" s="58">
        <v>0.53846153846153844</v>
      </c>
      <c r="L187" s="57">
        <v>3.4</v>
      </c>
    </row>
    <row r="188" spans="1:12" ht="15" x14ac:dyDescent="0.25">
      <c r="A188" s="25"/>
      <c r="B188" s="16"/>
      <c r="C188" s="11"/>
      <c r="D188" s="7" t="s">
        <v>33</v>
      </c>
      <c r="E188" s="55" t="s">
        <v>51</v>
      </c>
      <c r="F188" s="56">
        <v>30</v>
      </c>
      <c r="G188" s="56">
        <v>1.98</v>
      </c>
      <c r="H188" s="56">
        <v>0.33</v>
      </c>
      <c r="I188" s="58">
        <v>12.3</v>
      </c>
      <c r="J188" s="56">
        <v>63</v>
      </c>
      <c r="K188" s="58">
        <v>0.61538461538461542</v>
      </c>
      <c r="L188" s="57">
        <v>1.85</v>
      </c>
    </row>
    <row r="189" spans="1:12" ht="15" x14ac:dyDescent="0.25">
      <c r="A189" s="25"/>
      <c r="B189" s="16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5"/>
      <c r="B190" s="16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6"/>
      <c r="B191" s="18"/>
      <c r="C191" s="8"/>
      <c r="D191" s="19" t="s">
        <v>39</v>
      </c>
      <c r="E191" s="9"/>
      <c r="F191" s="21">
        <f>SUM(F182:F190)</f>
        <v>790</v>
      </c>
      <c r="G191" s="21">
        <f t="shared" ref="G191" si="70">SUM(G182:G190)</f>
        <v>30.250000000000004</v>
      </c>
      <c r="H191" s="21">
        <f t="shared" ref="H191" si="71">SUM(H182:H190)</f>
        <v>21.86</v>
      </c>
      <c r="I191" s="21">
        <f t="shared" ref="I191" si="72">SUM(I182:I190)</f>
        <v>88.46</v>
      </c>
      <c r="J191" s="21">
        <f t="shared" ref="J191" si="73">SUM(J182:J190)</f>
        <v>676.77</v>
      </c>
      <c r="K191" s="27"/>
      <c r="L191" s="21">
        <v>90.02</v>
      </c>
    </row>
    <row r="192" spans="1:12" ht="15" x14ac:dyDescent="0.25">
      <c r="A192" s="28">
        <f>A171</f>
        <v>1</v>
      </c>
      <c r="B192" s="14">
        <f>B171</f>
        <v>5</v>
      </c>
      <c r="C192" s="10" t="s">
        <v>34</v>
      </c>
      <c r="D192" s="12" t="s">
        <v>35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5"/>
      <c r="B193" s="16"/>
      <c r="C193" s="11"/>
      <c r="D193" s="12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6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5"/>
      <c r="B195" s="16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SUM(F192:F195)</f>
        <v>0</v>
      </c>
      <c r="G196" s="21">
        <f t="shared" ref="G196" si="74">SUM(G192:G195)</f>
        <v>0</v>
      </c>
      <c r="H196" s="21">
        <f t="shared" ref="H196" si="75">SUM(H192:H195)</f>
        <v>0</v>
      </c>
      <c r="I196" s="21">
        <f t="shared" ref="I196" si="76">SUM(I192:I195)</f>
        <v>0</v>
      </c>
      <c r="J196" s="21">
        <f t="shared" ref="J196" si="77">SUM(J192:J195)</f>
        <v>0</v>
      </c>
      <c r="K196" s="27"/>
      <c r="L196" s="21">
        <v>0</v>
      </c>
    </row>
    <row r="197" spans="1:12" ht="15" x14ac:dyDescent="0.25">
      <c r="A197" s="28">
        <f>A171</f>
        <v>1</v>
      </c>
      <c r="B197" s="14">
        <f>B171</f>
        <v>5</v>
      </c>
      <c r="C197" s="10" t="s">
        <v>36</v>
      </c>
      <c r="D197" s="7" t="s">
        <v>21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5"/>
      <c r="B198" s="16"/>
      <c r="C198" s="11"/>
      <c r="D198" s="7" t="s">
        <v>30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5"/>
      <c r="B199" s="16"/>
      <c r="C199" s="11"/>
      <c r="D199" s="7" t="s">
        <v>31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5"/>
      <c r="B200" s="16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5"/>
      <c r="B201" s="16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5"/>
      <c r="B202" s="16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6"/>
      <c r="B203" s="18"/>
      <c r="C203" s="8"/>
      <c r="D203" s="19" t="s">
        <v>39</v>
      </c>
      <c r="E203" s="9"/>
      <c r="F203" s="21">
        <f>SUM(F197:F202)</f>
        <v>0</v>
      </c>
      <c r="G203" s="21">
        <f t="shared" ref="G203" si="78">SUM(G197:G202)</f>
        <v>0</v>
      </c>
      <c r="H203" s="21">
        <f t="shared" ref="H203" si="79">SUM(H197:H202)</f>
        <v>0</v>
      </c>
      <c r="I203" s="21">
        <f t="shared" ref="I203" si="80">SUM(I197:I202)</f>
        <v>0</v>
      </c>
      <c r="J203" s="21">
        <f t="shared" ref="J203" si="81">SUM(J197:J202)</f>
        <v>0</v>
      </c>
      <c r="K203" s="27"/>
      <c r="L203" s="21">
        <f t="shared" ref="L203" ca="1" si="82">SUM(L197:L205)</f>
        <v>0</v>
      </c>
    </row>
    <row r="204" spans="1:12" ht="15" x14ac:dyDescent="0.25">
      <c r="A204" s="28">
        <f>A171</f>
        <v>1</v>
      </c>
      <c r="B204" s="14">
        <f>B171</f>
        <v>5</v>
      </c>
      <c r="C204" s="10" t="s">
        <v>37</v>
      </c>
      <c r="D204" s="12" t="s">
        <v>38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5"/>
      <c r="B205" s="16"/>
      <c r="C205" s="11"/>
      <c r="D205" s="12" t="s">
        <v>35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5"/>
      <c r="B206" s="16"/>
      <c r="C206" s="11"/>
      <c r="D206" s="12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5"/>
      <c r="B207" s="16"/>
      <c r="C207" s="11"/>
      <c r="D207" s="12" t="s">
        <v>24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5"/>
      <c r="B208" s="16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5"/>
      <c r="B209" s="16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6"/>
      <c r="B210" s="18"/>
      <c r="C210" s="8"/>
      <c r="D210" s="20" t="s">
        <v>39</v>
      </c>
      <c r="E210" s="9"/>
      <c r="F210" s="21">
        <f>SUM(F204:F209)</f>
        <v>0</v>
      </c>
      <c r="G210" s="21">
        <f t="shared" ref="G210" si="83">SUM(G204:G209)</f>
        <v>0</v>
      </c>
      <c r="H210" s="21">
        <f t="shared" ref="H210" si="84">SUM(H204:H209)</f>
        <v>0</v>
      </c>
      <c r="I210" s="21">
        <f t="shared" ref="I210" si="85">SUM(I204:I209)</f>
        <v>0</v>
      </c>
      <c r="J210" s="21">
        <f t="shared" ref="J210" si="86">SUM(J204:J209)</f>
        <v>0</v>
      </c>
      <c r="K210" s="27"/>
      <c r="L210" s="21">
        <f t="shared" ref="L210" ca="1" si="87">SUM(L204:L212)</f>
        <v>0</v>
      </c>
    </row>
    <row r="211" spans="1:12" ht="15.75" customHeight="1" thickBot="1" x14ac:dyDescent="0.25">
      <c r="A211" s="31">
        <f>A171</f>
        <v>1</v>
      </c>
      <c r="B211" s="32">
        <f>B171</f>
        <v>5</v>
      </c>
      <c r="C211" s="77" t="s">
        <v>4</v>
      </c>
      <c r="D211" s="78"/>
      <c r="E211" s="33"/>
      <c r="F211" s="34">
        <f>F177+F181+F191+F196+F203+F210</f>
        <v>1330</v>
      </c>
      <c r="G211" s="34">
        <f t="shared" ref="G211" si="88">G177+G181+G191+G196+G203+G210</f>
        <v>45.71</v>
      </c>
      <c r="H211" s="34">
        <f t="shared" ref="H211" si="89">H177+H181+H191+H196+H203+H210</f>
        <v>38.26</v>
      </c>
      <c r="I211" s="34">
        <f>I177+I181+I191+I196+I203+I210</f>
        <v>164.35999999999999</v>
      </c>
      <c r="J211" s="34">
        <f t="shared" ref="J211" si="90">J177+J181+J191+J196+J203+J210</f>
        <v>1179.77</v>
      </c>
      <c r="K211" s="35"/>
      <c r="L211" s="34">
        <v>127.84</v>
      </c>
    </row>
    <row r="212" spans="1:12" ht="15" x14ac:dyDescent="0.25">
      <c r="A212" s="22">
        <v>1</v>
      </c>
      <c r="B212" s="23">
        <v>6</v>
      </c>
      <c r="C212" s="24" t="s">
        <v>20</v>
      </c>
      <c r="D212" s="5" t="s">
        <v>21</v>
      </c>
      <c r="E212" s="51" t="s">
        <v>77</v>
      </c>
      <c r="F212" s="52">
        <v>250</v>
      </c>
      <c r="G212" s="52">
        <v>4.3</v>
      </c>
      <c r="H212" s="52">
        <v>4.5999999999999996</v>
      </c>
      <c r="I212" s="54">
        <v>14.96</v>
      </c>
      <c r="J212" s="52">
        <v>118</v>
      </c>
      <c r="K212" s="54">
        <v>11.5</v>
      </c>
      <c r="L212" s="53">
        <v>12.16</v>
      </c>
    </row>
    <row r="213" spans="1:12" ht="15" x14ac:dyDescent="0.25">
      <c r="A213" s="25"/>
      <c r="B213" s="16"/>
      <c r="C213" s="11"/>
      <c r="D213" s="7" t="s">
        <v>22</v>
      </c>
      <c r="E213" s="55" t="s">
        <v>63</v>
      </c>
      <c r="F213" s="56">
        <v>200</v>
      </c>
      <c r="G213" s="56">
        <v>3.01</v>
      </c>
      <c r="H213" s="56">
        <v>2.88</v>
      </c>
      <c r="I213" s="58">
        <v>13.36</v>
      </c>
      <c r="J213" s="56">
        <v>91</v>
      </c>
      <c r="K213" s="58">
        <v>1.7</v>
      </c>
      <c r="L213" s="57">
        <v>4.45</v>
      </c>
    </row>
    <row r="214" spans="1:12" ht="15.75" thickBot="1" x14ac:dyDescent="0.3">
      <c r="A214" s="25"/>
      <c r="B214" s="16"/>
      <c r="C214" s="11"/>
      <c r="D214" s="7" t="s">
        <v>23</v>
      </c>
      <c r="E214" s="55" t="s">
        <v>48</v>
      </c>
      <c r="F214" s="56" t="s">
        <v>49</v>
      </c>
      <c r="G214" s="56">
        <v>6.6</v>
      </c>
      <c r="H214" s="56">
        <v>8.75</v>
      </c>
      <c r="I214" s="58">
        <v>18.77</v>
      </c>
      <c r="J214" s="56">
        <v>180</v>
      </c>
      <c r="K214" s="58">
        <v>0.30769230769230771</v>
      </c>
      <c r="L214" s="57">
        <v>16.760000000000002</v>
      </c>
    </row>
    <row r="215" spans="1:12" ht="15" x14ac:dyDescent="0.25">
      <c r="A215" s="25"/>
      <c r="B215" s="16"/>
      <c r="C215" s="11"/>
      <c r="D215" s="7"/>
      <c r="E215" s="42" t="s">
        <v>64</v>
      </c>
      <c r="F215" s="56">
        <v>140</v>
      </c>
      <c r="G215" s="52">
        <v>0.96</v>
      </c>
      <c r="H215" s="52">
        <v>1</v>
      </c>
      <c r="I215" s="54">
        <v>14</v>
      </c>
      <c r="J215" s="52">
        <v>66</v>
      </c>
      <c r="K215" s="54"/>
      <c r="L215" s="53">
        <v>4.45</v>
      </c>
    </row>
    <row r="216" spans="1:12" ht="15.75" thickBot="1" x14ac:dyDescent="0.3">
      <c r="A216" s="25"/>
      <c r="B216" s="16"/>
      <c r="C216" s="11"/>
      <c r="D216" s="6"/>
      <c r="E216" s="42"/>
      <c r="F216" s="67"/>
      <c r="G216" s="43"/>
      <c r="H216" s="43"/>
      <c r="I216" s="43"/>
      <c r="J216" s="43"/>
      <c r="K216" s="44"/>
      <c r="L216" s="43"/>
    </row>
    <row r="217" spans="1:12" ht="15" x14ac:dyDescent="0.25">
      <c r="A217" s="25"/>
      <c r="B217" s="16"/>
      <c r="C217" s="11"/>
      <c r="D217" s="6"/>
      <c r="E217" s="42"/>
      <c r="F217" s="52"/>
      <c r="G217" s="43"/>
      <c r="H217" s="43"/>
      <c r="I217" s="43"/>
      <c r="J217" s="43"/>
      <c r="K217" s="44"/>
      <c r="L217" s="43"/>
    </row>
    <row r="218" spans="1:12" ht="15" x14ac:dyDescent="0.25">
      <c r="A218" s="26"/>
      <c r="B218" s="18"/>
      <c r="C218" s="8"/>
      <c r="D218" s="19" t="s">
        <v>39</v>
      </c>
      <c r="E218" s="9"/>
      <c r="F218" s="21">
        <f>SUM(F212:F217)</f>
        <v>590</v>
      </c>
      <c r="G218" s="74">
        <f>SUM(G212:G217)</f>
        <v>14.870000000000001</v>
      </c>
      <c r="H218" s="74">
        <f>SUM(H212:H217)</f>
        <v>17.23</v>
      </c>
      <c r="I218" s="21">
        <v>61</v>
      </c>
      <c r="J218" s="21">
        <f>SUM(J212:J217)</f>
        <v>455</v>
      </c>
      <c r="K218" s="27"/>
      <c r="L218" s="21">
        <f>SUM(L212:L217)</f>
        <v>37.820000000000007</v>
      </c>
    </row>
    <row r="219" spans="1:12" ht="15" x14ac:dyDescent="0.25">
      <c r="A219" s="28">
        <f>A212</f>
        <v>1</v>
      </c>
      <c r="B219" s="14">
        <f>B212</f>
        <v>6</v>
      </c>
      <c r="C219" s="10" t="s">
        <v>25</v>
      </c>
      <c r="D219" s="12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5"/>
      <c r="B220" s="16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5"/>
      <c r="B221" s="16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SUM(F219:F221)</f>
        <v>0</v>
      </c>
      <c r="G222" s="21">
        <f t="shared" ref="G222" si="91">SUM(G219:G221)</f>
        <v>0</v>
      </c>
      <c r="H222" s="21">
        <f t="shared" ref="H222" si="92">SUM(H219:H221)</f>
        <v>0</v>
      </c>
      <c r="I222" s="21">
        <f t="shared" ref="I222" si="93">SUM(I219:I221)</f>
        <v>0</v>
      </c>
      <c r="J222" s="21">
        <f t="shared" ref="J222" si="94">SUM(J219:J221)</f>
        <v>0</v>
      </c>
      <c r="K222" s="27"/>
      <c r="L222" s="21">
        <f t="shared" ref="L222" ca="1" si="95">SUM(L219:L227)</f>
        <v>0</v>
      </c>
    </row>
    <row r="223" spans="1:12" ht="15" x14ac:dyDescent="0.25">
      <c r="A223" s="28">
        <f>A212</f>
        <v>1</v>
      </c>
      <c r="B223" s="14">
        <f>B212</f>
        <v>6</v>
      </c>
      <c r="C223" s="10" t="s">
        <v>26</v>
      </c>
      <c r="D223" s="7" t="s">
        <v>27</v>
      </c>
      <c r="E223" s="62" t="s">
        <v>57</v>
      </c>
      <c r="F223" s="60">
        <v>60</v>
      </c>
      <c r="G223" s="60">
        <v>0.66</v>
      </c>
      <c r="H223" s="60">
        <v>0.12</v>
      </c>
      <c r="I223" s="59">
        <v>2.2799999999999998</v>
      </c>
      <c r="J223" s="60">
        <v>18.059999999999999</v>
      </c>
      <c r="K223" s="59">
        <v>148</v>
      </c>
      <c r="L223" s="61">
        <v>11.9</v>
      </c>
    </row>
    <row r="224" spans="1:12" ht="15" x14ac:dyDescent="0.25">
      <c r="A224" s="25"/>
      <c r="B224" s="16"/>
      <c r="C224" s="11"/>
      <c r="D224" s="7" t="s">
        <v>28</v>
      </c>
      <c r="E224" s="55" t="s">
        <v>78</v>
      </c>
      <c r="F224" s="56">
        <v>250</v>
      </c>
      <c r="G224" s="56">
        <v>4.45</v>
      </c>
      <c r="H224" s="56">
        <v>25.08</v>
      </c>
      <c r="I224" s="58">
        <v>16.850000000000001</v>
      </c>
      <c r="J224" s="56">
        <v>127.85</v>
      </c>
      <c r="K224" s="58">
        <v>101</v>
      </c>
      <c r="L224" s="57">
        <v>10.64</v>
      </c>
    </row>
    <row r="225" spans="1:12" ht="15" x14ac:dyDescent="0.25">
      <c r="A225" s="25"/>
      <c r="B225" s="16"/>
      <c r="C225" s="11"/>
      <c r="D225" s="7" t="s">
        <v>29</v>
      </c>
      <c r="E225" s="55" t="s">
        <v>79</v>
      </c>
      <c r="F225" s="56">
        <v>90</v>
      </c>
      <c r="G225" s="56">
        <v>16.739999999999998</v>
      </c>
      <c r="H225" s="56">
        <v>11.16</v>
      </c>
      <c r="I225" s="58">
        <v>5.67</v>
      </c>
      <c r="J225" s="56">
        <v>190.8</v>
      </c>
      <c r="K225" s="58">
        <v>373</v>
      </c>
      <c r="L225" s="57">
        <v>39.35</v>
      </c>
    </row>
    <row r="226" spans="1:12" ht="15" x14ac:dyDescent="0.25">
      <c r="A226" s="25"/>
      <c r="B226" s="16"/>
      <c r="C226" s="11"/>
      <c r="D226" s="7" t="s">
        <v>30</v>
      </c>
      <c r="E226" s="55" t="s">
        <v>80</v>
      </c>
      <c r="F226" s="56">
        <v>180</v>
      </c>
      <c r="G226" s="56">
        <v>4.5199999999999996</v>
      </c>
      <c r="H226" s="56">
        <v>6.52</v>
      </c>
      <c r="I226" s="58">
        <v>46.62</v>
      </c>
      <c r="J226" s="56">
        <v>263.16000000000003</v>
      </c>
      <c r="K226" s="58">
        <v>385</v>
      </c>
      <c r="L226" s="57">
        <v>14.77</v>
      </c>
    </row>
    <row r="227" spans="1:12" ht="15" x14ac:dyDescent="0.25">
      <c r="A227" s="25"/>
      <c r="B227" s="16"/>
      <c r="C227" s="11"/>
      <c r="D227" s="7" t="s">
        <v>104</v>
      </c>
      <c r="E227" s="68" t="s">
        <v>53</v>
      </c>
      <c r="F227" s="56">
        <v>200</v>
      </c>
      <c r="G227" s="56">
        <v>0.1</v>
      </c>
      <c r="H227" s="56">
        <v>0.1</v>
      </c>
      <c r="I227" s="58">
        <v>11.1</v>
      </c>
      <c r="J227" s="56">
        <v>46</v>
      </c>
      <c r="K227" s="58">
        <v>486</v>
      </c>
      <c r="L227" s="57">
        <v>8.11</v>
      </c>
    </row>
    <row r="228" spans="1:12" ht="15" x14ac:dyDescent="0.25">
      <c r="A228" s="25"/>
      <c r="B228" s="16"/>
      <c r="C228" s="11"/>
      <c r="D228" s="7" t="s">
        <v>32</v>
      </c>
      <c r="E228" s="55" t="s">
        <v>52</v>
      </c>
      <c r="F228" s="56">
        <v>50</v>
      </c>
      <c r="G228" s="56">
        <v>3.85</v>
      </c>
      <c r="H228" s="56">
        <v>0.48</v>
      </c>
      <c r="I228" s="58">
        <v>23.95</v>
      </c>
      <c r="J228" s="56">
        <v>118</v>
      </c>
      <c r="K228" s="58">
        <v>0.53846153846153844</v>
      </c>
      <c r="L228" s="57">
        <v>3.4</v>
      </c>
    </row>
    <row r="229" spans="1:12" ht="15" x14ac:dyDescent="0.25">
      <c r="A229" s="25"/>
      <c r="B229" s="16"/>
      <c r="C229" s="11"/>
      <c r="D229" s="7" t="s">
        <v>33</v>
      </c>
      <c r="E229" s="55" t="s">
        <v>51</v>
      </c>
      <c r="F229" s="56">
        <v>30</v>
      </c>
      <c r="G229" s="56">
        <v>1.98</v>
      </c>
      <c r="H229" s="56">
        <v>0.33</v>
      </c>
      <c r="I229" s="58">
        <v>12.3</v>
      </c>
      <c r="J229" s="56">
        <v>63</v>
      </c>
      <c r="K229" s="58">
        <v>0.61538461538461542</v>
      </c>
      <c r="L229" s="57">
        <v>1.85</v>
      </c>
    </row>
    <row r="230" spans="1:12" ht="15" x14ac:dyDescent="0.25">
      <c r="A230" s="25"/>
      <c r="B230" s="16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5"/>
      <c r="B231" s="16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6"/>
      <c r="B232" s="18"/>
      <c r="C232" s="8"/>
      <c r="D232" s="19" t="s">
        <v>39</v>
      </c>
      <c r="E232" s="9"/>
      <c r="F232" s="21">
        <f>SUM(F223:F231)</f>
        <v>860</v>
      </c>
      <c r="G232" s="21">
        <f t="shared" ref="G232" si="96">SUM(G223:G231)</f>
        <v>32.299999999999997</v>
      </c>
      <c r="H232" s="21">
        <f t="shared" ref="H232" si="97">SUM(H223:H231)</f>
        <v>43.789999999999992</v>
      </c>
      <c r="I232" s="21">
        <f t="shared" ref="I232" si="98">SUM(I223:I231)</f>
        <v>118.77</v>
      </c>
      <c r="J232" s="21">
        <f t="shared" ref="J232" si="99">SUM(J223:J231)</f>
        <v>826.87000000000012</v>
      </c>
      <c r="K232" s="27"/>
      <c r="L232" s="21">
        <v>90.02</v>
      </c>
    </row>
    <row r="233" spans="1:12" ht="15" x14ac:dyDescent="0.25">
      <c r="A233" s="28">
        <f>A212</f>
        <v>1</v>
      </c>
      <c r="B233" s="14">
        <f>B212</f>
        <v>6</v>
      </c>
      <c r="C233" s="10" t="s">
        <v>34</v>
      </c>
      <c r="D233" s="12" t="s">
        <v>35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5"/>
      <c r="B234" s="16"/>
      <c r="C234" s="11"/>
      <c r="D234" s="12" t="s">
        <v>31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5"/>
      <c r="B235" s="16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5"/>
      <c r="B236" s="16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SUM(F233:F236)</f>
        <v>0</v>
      </c>
      <c r="G237" s="21">
        <f t="shared" ref="G237" si="100">SUM(G233:G236)</f>
        <v>0</v>
      </c>
      <c r="H237" s="21">
        <f t="shared" ref="H237" si="101">SUM(H233:H236)</f>
        <v>0</v>
      </c>
      <c r="I237" s="21">
        <f t="shared" ref="I237" si="102">SUM(I233:I236)</f>
        <v>0</v>
      </c>
      <c r="J237" s="21">
        <f t="shared" ref="J237" si="103">SUM(J233:J236)</f>
        <v>0</v>
      </c>
      <c r="K237" s="27"/>
      <c r="L237" s="21">
        <v>0</v>
      </c>
    </row>
    <row r="238" spans="1:12" ht="15" x14ac:dyDescent="0.25">
      <c r="A238" s="28">
        <f>A212</f>
        <v>1</v>
      </c>
      <c r="B238" s="14">
        <f>B212</f>
        <v>6</v>
      </c>
      <c r="C238" s="10" t="s">
        <v>36</v>
      </c>
      <c r="D238" s="7" t="s">
        <v>21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5"/>
      <c r="B239" s="16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5"/>
      <c r="B240" s="16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5"/>
      <c r="B241" s="16"/>
      <c r="C241" s="11"/>
      <c r="D241" s="7" t="s">
        <v>23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5"/>
      <c r="B242" s="16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5"/>
      <c r="B243" s="16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SUM(F238:F243)</f>
        <v>0</v>
      </c>
      <c r="G244" s="21">
        <f t="shared" ref="G244" si="104">SUM(G238:G243)</f>
        <v>0</v>
      </c>
      <c r="H244" s="21">
        <f t="shared" ref="H244" si="105">SUM(H238:H243)</f>
        <v>0</v>
      </c>
      <c r="I244" s="21">
        <f t="shared" ref="I244" si="106">SUM(I238:I243)</f>
        <v>0</v>
      </c>
      <c r="J244" s="21">
        <f t="shared" ref="J244" si="107">SUM(J238:J243)</f>
        <v>0</v>
      </c>
      <c r="K244" s="27"/>
      <c r="L244" s="21">
        <f t="shared" ref="L244" ca="1" si="108">SUM(L238:L246)</f>
        <v>0</v>
      </c>
    </row>
    <row r="245" spans="1:12" ht="15" x14ac:dyDescent="0.25">
      <c r="A245" s="28">
        <f>A212</f>
        <v>1</v>
      </c>
      <c r="B245" s="14">
        <f>B212</f>
        <v>6</v>
      </c>
      <c r="C245" s="10" t="s">
        <v>37</v>
      </c>
      <c r="D245" s="12" t="s">
        <v>38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5"/>
      <c r="B246" s="16"/>
      <c r="C246" s="11"/>
      <c r="D246" s="12" t="s">
        <v>35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5"/>
      <c r="B247" s="16"/>
      <c r="C247" s="11"/>
      <c r="D247" s="12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5"/>
      <c r="B248" s="16"/>
      <c r="C248" s="11"/>
      <c r="D248" s="12" t="s">
        <v>24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5"/>
      <c r="B249" s="16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5"/>
      <c r="B250" s="16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6"/>
      <c r="B251" s="18"/>
      <c r="C251" s="8"/>
      <c r="D251" s="20" t="s">
        <v>39</v>
      </c>
      <c r="E251" s="9"/>
      <c r="F251" s="21">
        <f>SUM(F245:F250)</f>
        <v>0</v>
      </c>
      <c r="G251" s="21">
        <f t="shared" ref="G251" si="109">SUM(G245:G250)</f>
        <v>0</v>
      </c>
      <c r="H251" s="21">
        <f t="shared" ref="H251" si="110">SUM(H245:H250)</f>
        <v>0</v>
      </c>
      <c r="I251" s="21">
        <f t="shared" ref="I251" si="111">SUM(I245:I250)</f>
        <v>0</v>
      </c>
      <c r="J251" s="21">
        <f t="shared" ref="J251" si="112">SUM(J245:J250)</f>
        <v>0</v>
      </c>
      <c r="K251" s="27"/>
      <c r="L251" s="21">
        <f t="shared" ref="L251" ca="1" si="113">SUM(L245:L253)</f>
        <v>0</v>
      </c>
    </row>
    <row r="252" spans="1:12" ht="15.75" customHeight="1" x14ac:dyDescent="0.2">
      <c r="A252" s="31">
        <f>A212</f>
        <v>1</v>
      </c>
      <c r="B252" s="32">
        <f>B212</f>
        <v>6</v>
      </c>
      <c r="C252" s="77" t="s">
        <v>4</v>
      </c>
      <c r="D252" s="78"/>
      <c r="E252" s="33"/>
      <c r="F252" s="34">
        <f>F218+F222+F232+F237+F244+F251</f>
        <v>1450</v>
      </c>
      <c r="G252" s="34">
        <v>47.33</v>
      </c>
      <c r="H252" s="34">
        <v>60.79</v>
      </c>
      <c r="I252" s="34">
        <f t="shared" ref="I252" si="114">I218+I222+I232+I237+I244+I251</f>
        <v>179.76999999999998</v>
      </c>
      <c r="J252" s="34">
        <f t="shared" ref="J252" si="115">J218+J222+J232+J237+J244+J251</f>
        <v>1281.8700000000001</v>
      </c>
      <c r="K252" s="35"/>
      <c r="L252" s="34">
        <v>127.84</v>
      </c>
    </row>
    <row r="253" spans="1:12" ht="15" x14ac:dyDescent="0.25">
      <c r="A253" s="22">
        <v>1</v>
      </c>
      <c r="B253" s="23">
        <v>7</v>
      </c>
      <c r="C253" s="24" t="s">
        <v>20</v>
      </c>
      <c r="D253" s="5" t="s">
        <v>21</v>
      </c>
      <c r="E253" s="69" t="s">
        <v>99</v>
      </c>
      <c r="F253" s="52">
        <v>200</v>
      </c>
      <c r="G253" s="52">
        <v>7.2</v>
      </c>
      <c r="H253" s="52">
        <v>6.6</v>
      </c>
      <c r="I253" s="54">
        <v>29.3</v>
      </c>
      <c r="J253" s="52">
        <v>206</v>
      </c>
      <c r="K253" s="70">
        <v>45018</v>
      </c>
      <c r="L253" s="53">
        <v>13.22</v>
      </c>
    </row>
    <row r="254" spans="1:12" ht="15" x14ac:dyDescent="0.25">
      <c r="A254" s="25"/>
      <c r="B254" s="16"/>
      <c r="C254" s="11"/>
      <c r="D254" s="7" t="s">
        <v>22</v>
      </c>
      <c r="E254" s="55" t="s">
        <v>47</v>
      </c>
      <c r="F254" s="56">
        <v>200</v>
      </c>
      <c r="G254" s="56">
        <v>0.08</v>
      </c>
      <c r="H254" s="56">
        <v>0.01</v>
      </c>
      <c r="I254" s="58">
        <v>9.23</v>
      </c>
      <c r="J254" s="56">
        <v>37</v>
      </c>
      <c r="K254" s="71">
        <v>45214</v>
      </c>
      <c r="L254" s="57">
        <v>2.87</v>
      </c>
    </row>
    <row r="255" spans="1:12" ht="15" x14ac:dyDescent="0.25">
      <c r="A255" s="25"/>
      <c r="B255" s="16"/>
      <c r="C255" s="11"/>
      <c r="D255" s="7" t="s">
        <v>23</v>
      </c>
      <c r="E255" s="55" t="s">
        <v>48</v>
      </c>
      <c r="F255" s="56" t="s">
        <v>49</v>
      </c>
      <c r="G255" s="56">
        <v>6.6</v>
      </c>
      <c r="H255" s="56">
        <v>8.75</v>
      </c>
      <c r="I255" s="58">
        <v>18.77</v>
      </c>
      <c r="J255" s="56">
        <v>180</v>
      </c>
      <c r="K255" s="72">
        <v>41365</v>
      </c>
      <c r="L255" s="57">
        <v>16.760000000000002</v>
      </c>
    </row>
    <row r="256" spans="1:12" ht="15" x14ac:dyDescent="0.25">
      <c r="A256" s="25"/>
      <c r="B256" s="16"/>
      <c r="C256" s="11"/>
      <c r="D256" s="7"/>
      <c r="E256" s="55" t="s">
        <v>50</v>
      </c>
      <c r="F256" s="56">
        <v>140</v>
      </c>
      <c r="G256" s="56">
        <v>1</v>
      </c>
      <c r="H256" s="56">
        <v>1</v>
      </c>
      <c r="I256" s="58">
        <v>14</v>
      </c>
      <c r="J256" s="56">
        <v>75</v>
      </c>
      <c r="K256" s="44"/>
      <c r="L256" s="57">
        <v>4.97</v>
      </c>
    </row>
    <row r="257" spans="1:12" ht="15" x14ac:dyDescent="0.25">
      <c r="A257" s="25"/>
      <c r="B257" s="16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5"/>
      <c r="B258" s="16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6"/>
      <c r="B259" s="18"/>
      <c r="C259" s="8"/>
      <c r="D259" s="19" t="s">
        <v>39</v>
      </c>
      <c r="E259" s="9"/>
      <c r="F259" s="21">
        <f>SUM(F253:F258)</f>
        <v>540</v>
      </c>
      <c r="G259" s="21">
        <f>SUM(G253:G258)</f>
        <v>14.879999999999999</v>
      </c>
      <c r="H259" s="21">
        <f>SUM(H253:H258)</f>
        <v>16.36</v>
      </c>
      <c r="I259" s="21">
        <f>SUM(I253:I258)</f>
        <v>71.3</v>
      </c>
      <c r="J259" s="21">
        <f>SUM(J253:J258)</f>
        <v>498</v>
      </c>
      <c r="K259" s="27"/>
      <c r="L259" s="21">
        <f>SUM(L253:L258)</f>
        <v>37.82</v>
      </c>
    </row>
    <row r="260" spans="1:12" ht="15" x14ac:dyDescent="0.25">
      <c r="A260" s="28">
        <f>A253</f>
        <v>1</v>
      </c>
      <c r="B260" s="14">
        <f>B253</f>
        <v>7</v>
      </c>
      <c r="C260" s="10" t="s">
        <v>25</v>
      </c>
      <c r="D260" s="12" t="s">
        <v>24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5"/>
      <c r="B261" s="16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5"/>
      <c r="B262" s="16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6"/>
      <c r="B263" s="18"/>
      <c r="C263" s="8"/>
      <c r="D263" s="19" t="s">
        <v>39</v>
      </c>
      <c r="E263" s="9"/>
      <c r="F263" s="21">
        <f>SUM(F260:F262)</f>
        <v>0</v>
      </c>
      <c r="G263" s="21">
        <f t="shared" ref="G263" si="116">SUM(G260:G262)</f>
        <v>0</v>
      </c>
      <c r="H263" s="21">
        <f t="shared" ref="H263" si="117">SUM(H260:H262)</f>
        <v>0</v>
      </c>
      <c r="I263" s="21">
        <f t="shared" ref="I263" si="118">SUM(I260:I262)</f>
        <v>0</v>
      </c>
      <c r="J263" s="21">
        <f t="shared" ref="J263" si="119">SUM(J260:J262)</f>
        <v>0</v>
      </c>
      <c r="K263" s="27"/>
      <c r="L263" s="21">
        <f t="shared" ref="L263" ca="1" si="120">SUM(L260:L268)</f>
        <v>0</v>
      </c>
    </row>
    <row r="264" spans="1:12" ht="15" x14ac:dyDescent="0.25">
      <c r="A264" s="28">
        <f>A253</f>
        <v>1</v>
      </c>
      <c r="B264" s="14">
        <f>B253</f>
        <v>7</v>
      </c>
      <c r="C264" s="10" t="s">
        <v>26</v>
      </c>
      <c r="D264" s="7" t="s">
        <v>27</v>
      </c>
      <c r="E264" s="62" t="s">
        <v>110</v>
      </c>
      <c r="F264" s="60">
        <v>60</v>
      </c>
      <c r="G264" s="60">
        <v>1.8</v>
      </c>
      <c r="H264" s="60">
        <v>2.2799999999999998</v>
      </c>
      <c r="I264" s="59">
        <v>3.18</v>
      </c>
      <c r="J264" s="60">
        <v>40.200000000000003</v>
      </c>
      <c r="K264" s="44">
        <v>157</v>
      </c>
      <c r="L264" s="61">
        <v>17.86</v>
      </c>
    </row>
    <row r="265" spans="1:12" ht="15" x14ac:dyDescent="0.25">
      <c r="A265" s="25"/>
      <c r="B265" s="16"/>
      <c r="C265" s="11"/>
      <c r="D265" s="7" t="s">
        <v>28</v>
      </c>
      <c r="E265" s="55" t="s">
        <v>65</v>
      </c>
      <c r="F265" s="56">
        <v>250</v>
      </c>
      <c r="G265" s="56">
        <v>3.18</v>
      </c>
      <c r="H265" s="56">
        <v>4.8499999999999996</v>
      </c>
      <c r="I265" s="58">
        <v>21.83</v>
      </c>
      <c r="J265" s="56">
        <v>36.36</v>
      </c>
      <c r="K265" s="44">
        <v>130</v>
      </c>
      <c r="L265" s="57">
        <v>1.31</v>
      </c>
    </row>
    <row r="266" spans="1:12" ht="15" x14ac:dyDescent="0.25">
      <c r="A266" s="25"/>
      <c r="B266" s="16"/>
      <c r="C266" s="11"/>
      <c r="D266" s="7" t="s">
        <v>29</v>
      </c>
      <c r="E266" s="55" t="s">
        <v>81</v>
      </c>
      <c r="F266" s="56">
        <v>100</v>
      </c>
      <c r="G266" s="56">
        <v>2.1</v>
      </c>
      <c r="H266" s="56">
        <v>4</v>
      </c>
      <c r="I266" s="58">
        <v>6.1</v>
      </c>
      <c r="J266" s="56">
        <v>68</v>
      </c>
      <c r="K266" s="44">
        <v>377</v>
      </c>
      <c r="L266" s="57">
        <v>4.09</v>
      </c>
    </row>
    <row r="267" spans="1:12" ht="15" x14ac:dyDescent="0.25">
      <c r="A267" s="25"/>
      <c r="B267" s="16"/>
      <c r="C267" s="11"/>
      <c r="D267" s="7" t="s">
        <v>30</v>
      </c>
      <c r="E267" s="55" t="s">
        <v>82</v>
      </c>
      <c r="F267" s="56">
        <v>100</v>
      </c>
      <c r="G267" s="56">
        <v>2.2000000000000002</v>
      </c>
      <c r="H267" s="56">
        <v>3.4</v>
      </c>
      <c r="I267" s="58">
        <v>8.1</v>
      </c>
      <c r="J267" s="56">
        <v>72</v>
      </c>
      <c r="K267" s="44">
        <v>380</v>
      </c>
      <c r="L267" s="57">
        <v>4.75</v>
      </c>
    </row>
    <row r="268" spans="1:12" ht="15" x14ac:dyDescent="0.25">
      <c r="A268" s="25"/>
      <c r="B268" s="16"/>
      <c r="C268" s="11"/>
      <c r="D268" s="7" t="s">
        <v>104</v>
      </c>
      <c r="E268" s="55" t="s">
        <v>83</v>
      </c>
      <c r="F268" s="56">
        <v>90</v>
      </c>
      <c r="G268" s="56">
        <v>13</v>
      </c>
      <c r="H268" s="56">
        <v>10</v>
      </c>
      <c r="I268" s="58">
        <v>7</v>
      </c>
      <c r="J268" s="56">
        <v>170</v>
      </c>
      <c r="K268" s="44">
        <v>350</v>
      </c>
      <c r="L268" s="57">
        <v>43.57</v>
      </c>
    </row>
    <row r="269" spans="1:12" ht="15" x14ac:dyDescent="0.25">
      <c r="A269" s="25"/>
      <c r="B269" s="16"/>
      <c r="C269" s="11"/>
      <c r="D269" s="7" t="s">
        <v>32</v>
      </c>
      <c r="E269" s="68" t="s">
        <v>98</v>
      </c>
      <c r="F269" s="56">
        <v>200</v>
      </c>
      <c r="G269" s="56">
        <v>0.6</v>
      </c>
      <c r="H269" s="56">
        <v>0.1</v>
      </c>
      <c r="I269" s="58">
        <v>20.100000000000001</v>
      </c>
      <c r="J269" s="56">
        <v>84</v>
      </c>
      <c r="K269" s="44">
        <v>495</v>
      </c>
      <c r="L269" s="57">
        <v>3.25</v>
      </c>
    </row>
    <row r="270" spans="1:12" ht="15" x14ac:dyDescent="0.25">
      <c r="A270" s="25"/>
      <c r="B270" s="16"/>
      <c r="C270" s="11"/>
      <c r="D270" s="7" t="s">
        <v>33</v>
      </c>
      <c r="E270" s="55" t="s">
        <v>109</v>
      </c>
      <c r="F270" s="56">
        <v>50</v>
      </c>
      <c r="G270" s="56">
        <v>3.85</v>
      </c>
      <c r="H270" s="56">
        <v>0.48</v>
      </c>
      <c r="I270" s="58">
        <v>23.95</v>
      </c>
      <c r="J270" s="56">
        <v>118</v>
      </c>
      <c r="K270" s="72">
        <v>41456</v>
      </c>
      <c r="L270" s="57">
        <v>2.7</v>
      </c>
    </row>
    <row r="271" spans="1:12" ht="15" x14ac:dyDescent="0.25">
      <c r="A271" s="25"/>
      <c r="B271" s="16"/>
      <c r="C271" s="11"/>
      <c r="D271" s="6"/>
      <c r="E271" s="63" t="s">
        <v>51</v>
      </c>
      <c r="F271" s="64">
        <v>30</v>
      </c>
      <c r="G271" s="64">
        <v>1.98</v>
      </c>
      <c r="H271" s="64">
        <v>0.33</v>
      </c>
      <c r="I271" s="66">
        <v>12.3</v>
      </c>
      <c r="J271" s="64">
        <v>63</v>
      </c>
      <c r="K271" s="72">
        <v>41487</v>
      </c>
      <c r="L271" s="65">
        <v>1.96</v>
      </c>
    </row>
    <row r="272" spans="1:12" ht="15" x14ac:dyDescent="0.25">
      <c r="A272" s="25"/>
      <c r="B272" s="16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SUM(F264:F272)</f>
        <v>880</v>
      </c>
      <c r="G273" s="21">
        <f t="shared" ref="G273" si="121">SUM(G264:G272)</f>
        <v>28.710000000000004</v>
      </c>
      <c r="H273" s="21">
        <f t="shared" ref="H273" si="122">SUM(H264:H272)</f>
        <v>25.44</v>
      </c>
      <c r="I273" s="21">
        <f t="shared" ref="I273" si="123">SUM(I264:I272)</f>
        <v>102.56</v>
      </c>
      <c r="J273" s="21">
        <f t="shared" ref="J273" si="124">SUM(J264:J272)</f>
        <v>651.55999999999995</v>
      </c>
      <c r="K273" s="27"/>
      <c r="L273" s="21">
        <v>79.489999999999995</v>
      </c>
    </row>
    <row r="274" spans="1:12" ht="15" x14ac:dyDescent="0.25">
      <c r="A274" s="28">
        <f>A253</f>
        <v>1</v>
      </c>
      <c r="B274" s="14">
        <f>B253</f>
        <v>7</v>
      </c>
      <c r="C274" s="10" t="s">
        <v>34</v>
      </c>
      <c r="D274" s="12" t="s">
        <v>35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5"/>
      <c r="B275" s="16"/>
      <c r="C275" s="11"/>
      <c r="D275" s="12" t="s">
        <v>31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5"/>
      <c r="B276" s="16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5"/>
      <c r="B277" s="16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6"/>
      <c r="B278" s="18"/>
      <c r="C278" s="8"/>
      <c r="D278" s="19" t="s">
        <v>39</v>
      </c>
      <c r="E278" s="9"/>
      <c r="F278" s="21">
        <f>SUM(F274:F277)</f>
        <v>0</v>
      </c>
      <c r="G278" s="21">
        <f t="shared" ref="G278" si="125">SUM(G274:G277)</f>
        <v>0</v>
      </c>
      <c r="H278" s="21">
        <f t="shared" ref="H278" si="126">SUM(H274:H277)</f>
        <v>0</v>
      </c>
      <c r="I278" s="21">
        <f t="shared" ref="I278" si="127">SUM(I274:I277)</f>
        <v>0</v>
      </c>
      <c r="J278" s="21">
        <f t="shared" ref="J278" si="128">SUM(J274:J277)</f>
        <v>0</v>
      </c>
      <c r="K278" s="27"/>
      <c r="L278" s="21">
        <f t="shared" ref="L278" si="129">SUM(L271:L277)</f>
        <v>81.449999999999989</v>
      </c>
    </row>
    <row r="279" spans="1:12" ht="15" x14ac:dyDescent="0.25">
      <c r="A279" s="28">
        <f>A253</f>
        <v>1</v>
      </c>
      <c r="B279" s="14">
        <f>B253</f>
        <v>7</v>
      </c>
      <c r="C279" s="10" t="s">
        <v>36</v>
      </c>
      <c r="D279" s="7" t="s">
        <v>21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5"/>
      <c r="B280" s="16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5"/>
      <c r="B281" s="16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5"/>
      <c r="B282" s="16"/>
      <c r="C282" s="11"/>
      <c r="D282" s="7" t="s">
        <v>23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5"/>
      <c r="B283" s="16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5"/>
      <c r="B284" s="16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SUM(F279:F284)</f>
        <v>0</v>
      </c>
      <c r="G285" s="21">
        <f t="shared" ref="G285" si="130">SUM(G279:G284)</f>
        <v>0</v>
      </c>
      <c r="H285" s="21">
        <f t="shared" ref="H285" si="131">SUM(H279:H284)</f>
        <v>0</v>
      </c>
      <c r="I285" s="21">
        <f t="shared" ref="I285" si="132">SUM(I279:I284)</f>
        <v>0</v>
      </c>
      <c r="J285" s="21">
        <f t="shared" ref="J285" si="133">SUM(J279:J284)</f>
        <v>0</v>
      </c>
      <c r="K285" s="27"/>
      <c r="L285" s="21">
        <f t="shared" ref="L285" ca="1" si="134">SUM(L279:L287)</f>
        <v>0</v>
      </c>
    </row>
    <row r="286" spans="1:12" ht="15" x14ac:dyDescent="0.25">
      <c r="A286" s="28">
        <f>A253</f>
        <v>1</v>
      </c>
      <c r="B286" s="14">
        <f>B253</f>
        <v>7</v>
      </c>
      <c r="C286" s="10" t="s">
        <v>37</v>
      </c>
      <c r="D286" s="12" t="s">
        <v>38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5"/>
      <c r="B287" s="16"/>
      <c r="C287" s="11"/>
      <c r="D287" s="12" t="s">
        <v>35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5"/>
      <c r="B288" s="16"/>
      <c r="C288" s="11"/>
      <c r="D288" s="12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5"/>
      <c r="B289" s="16"/>
      <c r="C289" s="11"/>
      <c r="D289" s="12" t="s">
        <v>24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5"/>
      <c r="B290" s="16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5"/>
      <c r="B291" s="16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6"/>
      <c r="B292" s="18"/>
      <c r="C292" s="8"/>
      <c r="D292" s="20" t="s">
        <v>39</v>
      </c>
      <c r="E292" s="9"/>
      <c r="F292" s="21">
        <f>SUM(F286:F291)</f>
        <v>0</v>
      </c>
      <c r="G292" s="21">
        <f t="shared" ref="G292" si="135">SUM(G286:G291)</f>
        <v>0</v>
      </c>
      <c r="H292" s="21">
        <f t="shared" ref="H292" si="136">SUM(H286:H291)</f>
        <v>0</v>
      </c>
      <c r="I292" s="21">
        <f t="shared" ref="I292" si="137">SUM(I286:I291)</f>
        <v>0</v>
      </c>
      <c r="J292" s="21">
        <f t="shared" ref="J292" si="138">SUM(J286:J291)</f>
        <v>0</v>
      </c>
      <c r="K292" s="27"/>
      <c r="L292" s="21">
        <f t="shared" ref="L292" ca="1" si="139">SUM(L286:L294)</f>
        <v>0</v>
      </c>
    </row>
    <row r="293" spans="1:12" ht="15.75" customHeight="1" x14ac:dyDescent="0.2">
      <c r="A293" s="31">
        <f>A253</f>
        <v>1</v>
      </c>
      <c r="B293" s="32">
        <f>B253</f>
        <v>7</v>
      </c>
      <c r="C293" s="77" t="s">
        <v>4</v>
      </c>
      <c r="D293" s="78"/>
      <c r="E293" s="33"/>
      <c r="F293" s="34">
        <f>F259+F263+F273+F278+F285+F292</f>
        <v>1420</v>
      </c>
      <c r="G293" s="34">
        <f t="shared" ref="G293" si="140">G259+G263+G273+G278+G285+G292</f>
        <v>43.59</v>
      </c>
      <c r="H293" s="34">
        <f t="shared" ref="H293" si="141">H259+H263+H273+H278+H285+H292</f>
        <v>41.8</v>
      </c>
      <c r="I293" s="34">
        <f t="shared" ref="I293" si="142">I259+I263+I273+I278+I285+I292</f>
        <v>173.86</v>
      </c>
      <c r="J293" s="34">
        <f t="shared" ref="J293" si="143">J259+J263+J273+J278+J285+J292</f>
        <v>1149.56</v>
      </c>
      <c r="K293" s="35"/>
      <c r="L293" s="34">
        <v>117.31</v>
      </c>
    </row>
    <row r="294" spans="1:12" ht="15" x14ac:dyDescent="0.25">
      <c r="A294" s="22">
        <v>2</v>
      </c>
      <c r="B294" s="23">
        <v>8</v>
      </c>
      <c r="C294" s="24" t="s">
        <v>20</v>
      </c>
      <c r="D294" s="5" t="s">
        <v>21</v>
      </c>
      <c r="E294" s="69" t="s">
        <v>102</v>
      </c>
      <c r="F294" s="52">
        <v>200</v>
      </c>
      <c r="G294" s="52">
        <v>6.38</v>
      </c>
      <c r="H294" s="52">
        <v>7.41</v>
      </c>
      <c r="I294" s="54">
        <v>27.2</v>
      </c>
      <c r="J294" s="52">
        <v>218</v>
      </c>
      <c r="K294" s="70">
        <v>45034</v>
      </c>
      <c r="L294" s="53">
        <v>13.16</v>
      </c>
    </row>
    <row r="295" spans="1:12" ht="15" x14ac:dyDescent="0.25">
      <c r="A295" s="25"/>
      <c r="B295" s="16"/>
      <c r="C295" s="11"/>
      <c r="D295" s="7" t="s">
        <v>22</v>
      </c>
      <c r="E295" s="55" t="s">
        <v>59</v>
      </c>
      <c r="F295" s="56">
        <v>200</v>
      </c>
      <c r="G295" s="56">
        <v>1.4</v>
      </c>
      <c r="H295" s="56">
        <v>1.42</v>
      </c>
      <c r="I295" s="58">
        <v>11.23</v>
      </c>
      <c r="J295" s="56">
        <v>63</v>
      </c>
      <c r="K295" s="71">
        <v>45215</v>
      </c>
      <c r="L295" s="57">
        <v>4.3600000000000003</v>
      </c>
    </row>
    <row r="296" spans="1:12" ht="15" x14ac:dyDescent="0.25">
      <c r="A296" s="25"/>
      <c r="B296" s="16"/>
      <c r="C296" s="11"/>
      <c r="D296" s="7" t="s">
        <v>23</v>
      </c>
      <c r="E296" s="55" t="s">
        <v>48</v>
      </c>
      <c r="F296" s="56" t="s">
        <v>49</v>
      </c>
      <c r="G296" s="56">
        <v>7</v>
      </c>
      <c r="H296" s="56">
        <v>9</v>
      </c>
      <c r="I296" s="58">
        <v>19</v>
      </c>
      <c r="J296" s="56">
        <v>180</v>
      </c>
      <c r="K296" s="72">
        <v>41365</v>
      </c>
      <c r="L296" s="57">
        <v>16.760000000000002</v>
      </c>
    </row>
    <row r="297" spans="1:12" ht="15" x14ac:dyDescent="0.25">
      <c r="A297" s="25"/>
      <c r="B297" s="16"/>
      <c r="C297" s="11"/>
      <c r="D297" s="7"/>
      <c r="E297" s="55" t="s">
        <v>50</v>
      </c>
      <c r="F297" s="56">
        <v>140</v>
      </c>
      <c r="G297" s="56">
        <v>1</v>
      </c>
      <c r="H297" s="56">
        <v>1</v>
      </c>
      <c r="I297" s="58">
        <v>14</v>
      </c>
      <c r="J297" s="56">
        <v>66</v>
      </c>
      <c r="K297" s="44"/>
      <c r="L297" s="57">
        <v>3.54</v>
      </c>
    </row>
    <row r="298" spans="1:12" ht="15" x14ac:dyDescent="0.25">
      <c r="A298" s="25"/>
      <c r="B298" s="16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5"/>
      <c r="B299" s="16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6"/>
      <c r="B300" s="18"/>
      <c r="C300" s="8"/>
      <c r="D300" s="19" t="s">
        <v>39</v>
      </c>
      <c r="E300" s="9"/>
      <c r="F300" s="21">
        <f>SUM(F294:F299)</f>
        <v>540</v>
      </c>
      <c r="G300" s="21">
        <f>SUM(G294:G299)</f>
        <v>15.78</v>
      </c>
      <c r="H300" s="21">
        <f>SUM(H294:H299)</f>
        <v>18.829999999999998</v>
      </c>
      <c r="I300" s="21">
        <f>SUM(I294:I299)</f>
        <v>71.430000000000007</v>
      </c>
      <c r="J300" s="21">
        <f>SUM(J294:J299)</f>
        <v>527</v>
      </c>
      <c r="K300" s="27"/>
      <c r="L300" s="21">
        <f>SUM(L294:L299)</f>
        <v>37.82</v>
      </c>
    </row>
    <row r="301" spans="1:12" ht="15" x14ac:dyDescent="0.25">
      <c r="A301" s="28">
        <f>A294</f>
        <v>2</v>
      </c>
      <c r="B301" s="14">
        <f>B294</f>
        <v>8</v>
      </c>
      <c r="C301" s="10" t="s">
        <v>25</v>
      </c>
      <c r="D301" s="12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5"/>
      <c r="B302" s="16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5"/>
      <c r="B303" s="16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6"/>
      <c r="B304" s="18"/>
      <c r="C304" s="8"/>
      <c r="D304" s="19" t="s">
        <v>39</v>
      </c>
      <c r="E304" s="9"/>
      <c r="F304" s="21">
        <f>SUM(F301:F303)</f>
        <v>0</v>
      </c>
      <c r="G304" s="21">
        <f t="shared" ref="G304" si="144">SUM(G301:G303)</f>
        <v>0</v>
      </c>
      <c r="H304" s="21">
        <f t="shared" ref="H304" si="145">SUM(H301:H303)</f>
        <v>0</v>
      </c>
      <c r="I304" s="21">
        <f t="shared" ref="I304" si="146">SUM(I301:I303)</f>
        <v>0</v>
      </c>
      <c r="J304" s="21">
        <f t="shared" ref="J304" si="147">SUM(J301:J303)</f>
        <v>0</v>
      </c>
      <c r="K304" s="27"/>
      <c r="L304" s="21">
        <f t="shared" ref="L304" ca="1" si="148">SUM(L301:L309)</f>
        <v>0</v>
      </c>
    </row>
    <row r="305" spans="1:12" ht="15" x14ac:dyDescent="0.25">
      <c r="A305" s="28">
        <f>A294</f>
        <v>2</v>
      </c>
      <c r="B305" s="14">
        <f>B294</f>
        <v>8</v>
      </c>
      <c r="C305" s="10" t="s">
        <v>26</v>
      </c>
      <c r="D305" s="7" t="s">
        <v>27</v>
      </c>
      <c r="E305" s="62" t="s">
        <v>57</v>
      </c>
      <c r="F305" s="60">
        <v>60</v>
      </c>
      <c r="G305" s="60">
        <v>0.66</v>
      </c>
      <c r="H305" s="60">
        <v>0.12</v>
      </c>
      <c r="I305" s="59">
        <v>2.2799999999999998</v>
      </c>
      <c r="J305" s="60">
        <v>18.059999999999999</v>
      </c>
      <c r="K305" s="44">
        <v>148</v>
      </c>
      <c r="L305" s="61">
        <v>11.9</v>
      </c>
    </row>
    <row r="306" spans="1:12" ht="15" x14ac:dyDescent="0.25">
      <c r="A306" s="25"/>
      <c r="B306" s="16"/>
      <c r="C306" s="11"/>
      <c r="D306" s="7" t="s">
        <v>28</v>
      </c>
      <c r="E306" s="55" t="s">
        <v>84</v>
      </c>
      <c r="F306" s="56">
        <v>250</v>
      </c>
      <c r="G306" s="56">
        <v>10</v>
      </c>
      <c r="H306" s="56">
        <v>15.4</v>
      </c>
      <c r="I306" s="58">
        <v>44.5</v>
      </c>
      <c r="J306" s="56">
        <v>357</v>
      </c>
      <c r="K306" s="44">
        <v>128</v>
      </c>
      <c r="L306" s="57">
        <v>10.33</v>
      </c>
    </row>
    <row r="307" spans="1:12" ht="15" x14ac:dyDescent="0.25">
      <c r="A307" s="25"/>
      <c r="B307" s="16"/>
      <c r="C307" s="11"/>
      <c r="D307" s="7" t="s">
        <v>29</v>
      </c>
      <c r="E307" s="55" t="s">
        <v>85</v>
      </c>
      <c r="F307" s="56">
        <v>200</v>
      </c>
      <c r="G307" s="56">
        <v>20</v>
      </c>
      <c r="H307" s="56">
        <v>17</v>
      </c>
      <c r="I307" s="58">
        <v>25</v>
      </c>
      <c r="J307" s="56">
        <v>333</v>
      </c>
      <c r="K307" s="44">
        <v>375</v>
      </c>
      <c r="L307" s="57">
        <v>40.770000000000003</v>
      </c>
    </row>
    <row r="308" spans="1:12" ht="15" x14ac:dyDescent="0.25">
      <c r="A308" s="25"/>
      <c r="B308" s="16"/>
      <c r="C308" s="11"/>
      <c r="D308" s="7" t="s">
        <v>30</v>
      </c>
      <c r="E308" s="55"/>
      <c r="F308" s="56"/>
      <c r="G308" s="56"/>
      <c r="H308" s="56"/>
      <c r="I308" s="58"/>
      <c r="J308" s="56"/>
      <c r="K308" s="44"/>
      <c r="L308" s="57"/>
    </row>
    <row r="309" spans="1:12" ht="15" x14ac:dyDescent="0.25">
      <c r="A309" s="25"/>
      <c r="B309" s="16"/>
      <c r="C309" s="11"/>
      <c r="D309" s="7" t="s">
        <v>104</v>
      </c>
      <c r="E309" s="55" t="s">
        <v>86</v>
      </c>
      <c r="F309" s="56">
        <v>200</v>
      </c>
      <c r="G309" s="56">
        <v>0.1</v>
      </c>
      <c r="H309" s="56">
        <v>0.04</v>
      </c>
      <c r="I309" s="58">
        <v>9.9</v>
      </c>
      <c r="J309" s="56">
        <v>41</v>
      </c>
      <c r="K309" s="44">
        <v>497</v>
      </c>
      <c r="L309" s="57">
        <v>12.72</v>
      </c>
    </row>
    <row r="310" spans="1:12" ht="15" x14ac:dyDescent="0.25">
      <c r="A310" s="25"/>
      <c r="B310" s="16"/>
      <c r="C310" s="11"/>
      <c r="D310" s="7" t="s">
        <v>32</v>
      </c>
      <c r="E310" s="55" t="s">
        <v>52</v>
      </c>
      <c r="F310" s="56">
        <v>50</v>
      </c>
      <c r="G310" s="56">
        <v>3.85</v>
      </c>
      <c r="H310" s="56">
        <v>0.48</v>
      </c>
      <c r="I310" s="58">
        <v>23.95</v>
      </c>
      <c r="J310" s="56">
        <v>118</v>
      </c>
      <c r="K310" s="72">
        <v>41456</v>
      </c>
      <c r="L310" s="57">
        <v>3.4</v>
      </c>
    </row>
    <row r="311" spans="1:12" ht="15" x14ac:dyDescent="0.25">
      <c r="A311" s="25"/>
      <c r="B311" s="16"/>
      <c r="C311" s="11"/>
      <c r="D311" s="7" t="s">
        <v>33</v>
      </c>
      <c r="E311" s="55" t="s">
        <v>51</v>
      </c>
      <c r="F311" s="56">
        <v>30</v>
      </c>
      <c r="G311" s="56">
        <v>1.98</v>
      </c>
      <c r="H311" s="56">
        <v>0.33</v>
      </c>
      <c r="I311" s="58">
        <v>12.3</v>
      </c>
      <c r="J311" s="56">
        <v>63</v>
      </c>
      <c r="K311" s="72">
        <v>41487</v>
      </c>
      <c r="L311" s="57">
        <v>1.85</v>
      </c>
    </row>
    <row r="312" spans="1:12" ht="15" x14ac:dyDescent="0.25">
      <c r="A312" s="25"/>
      <c r="B312" s="16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5"/>
      <c r="B313" s="16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SUM(F305:F313)</f>
        <v>790</v>
      </c>
      <c r="G314" s="21">
        <f t="shared" ref="G314" si="149">SUM(G305:G313)</f>
        <v>36.589999999999996</v>
      </c>
      <c r="H314" s="21">
        <f t="shared" ref="H314" si="150">SUM(H305:H313)</f>
        <v>33.36999999999999</v>
      </c>
      <c r="I314" s="21">
        <f t="shared" ref="I314" si="151">SUM(I305:I313)</f>
        <v>117.93</v>
      </c>
      <c r="J314" s="21">
        <f t="shared" ref="J314" si="152">SUM(J305:J313)</f>
        <v>930.06</v>
      </c>
      <c r="K314" s="27"/>
      <c r="L314" s="21">
        <v>80.97</v>
      </c>
    </row>
    <row r="315" spans="1:12" ht="15" x14ac:dyDescent="0.25">
      <c r="A315" s="28">
        <f>A294</f>
        <v>2</v>
      </c>
      <c r="B315" s="14">
        <f>B294</f>
        <v>8</v>
      </c>
      <c r="C315" s="10" t="s">
        <v>34</v>
      </c>
      <c r="D315" s="12" t="s">
        <v>35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5"/>
      <c r="B316" s="16"/>
      <c r="C316" s="11"/>
      <c r="D316" s="12" t="s">
        <v>31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5"/>
      <c r="B317" s="16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5"/>
      <c r="B318" s="16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6"/>
      <c r="B319" s="18"/>
      <c r="C319" s="8"/>
      <c r="D319" s="19" t="s">
        <v>39</v>
      </c>
      <c r="E319" s="9"/>
      <c r="F319" s="21">
        <f>SUM(F315:F318)</f>
        <v>0</v>
      </c>
      <c r="G319" s="21">
        <f t="shared" ref="G319" si="153">SUM(G315:G318)</f>
        <v>0</v>
      </c>
      <c r="H319" s="21">
        <f t="shared" ref="H319" si="154">SUM(H315:H318)</f>
        <v>0</v>
      </c>
      <c r="I319" s="21">
        <f t="shared" ref="I319" si="155">SUM(I315:I318)</f>
        <v>0</v>
      </c>
      <c r="J319" s="21">
        <f t="shared" ref="J319" si="156">SUM(J315:J318)</f>
        <v>0</v>
      </c>
      <c r="K319" s="27"/>
      <c r="L319" s="21">
        <f t="shared" ref="L319" si="157">SUM(L312:L318)</f>
        <v>80.97</v>
      </c>
    </row>
    <row r="320" spans="1:12" ht="15" x14ac:dyDescent="0.25">
      <c r="A320" s="28">
        <f>A294</f>
        <v>2</v>
      </c>
      <c r="B320" s="14">
        <f>B294</f>
        <v>8</v>
      </c>
      <c r="C320" s="10" t="s">
        <v>36</v>
      </c>
      <c r="D320" s="7" t="s">
        <v>21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5"/>
      <c r="B321" s="16"/>
      <c r="C321" s="11"/>
      <c r="D321" s="7" t="s">
        <v>30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5"/>
      <c r="B322" s="16"/>
      <c r="C322" s="11"/>
      <c r="D322" s="7" t="s">
        <v>31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5"/>
      <c r="B323" s="16"/>
      <c r="C323" s="11"/>
      <c r="D323" s="7" t="s">
        <v>23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5"/>
      <c r="B324" s="16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5"/>
      <c r="B325" s="16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SUM(F320:F325)</f>
        <v>0</v>
      </c>
      <c r="G326" s="21">
        <f t="shared" ref="G326" si="158">SUM(G320:G325)</f>
        <v>0</v>
      </c>
      <c r="H326" s="21">
        <f t="shared" ref="H326" si="159">SUM(H320:H325)</f>
        <v>0</v>
      </c>
      <c r="I326" s="21">
        <f t="shared" ref="I326" si="160">SUM(I320:I325)</f>
        <v>0</v>
      </c>
      <c r="J326" s="21">
        <f t="shared" ref="J326" si="161">SUM(J320:J325)</f>
        <v>0</v>
      </c>
      <c r="K326" s="27"/>
      <c r="L326" s="21">
        <f t="shared" ref="L326" ca="1" si="162">SUM(L320:L328)</f>
        <v>0</v>
      </c>
    </row>
    <row r="327" spans="1:12" ht="15" x14ac:dyDescent="0.25">
      <c r="A327" s="28">
        <f>A294</f>
        <v>2</v>
      </c>
      <c r="B327" s="14">
        <f>B294</f>
        <v>8</v>
      </c>
      <c r="C327" s="10" t="s">
        <v>37</v>
      </c>
      <c r="D327" s="12" t="s">
        <v>38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5"/>
      <c r="B328" s="16"/>
      <c r="C328" s="11"/>
      <c r="D328" s="12" t="s">
        <v>35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5"/>
      <c r="B329" s="16"/>
      <c r="C329" s="11"/>
      <c r="D329" s="12" t="s">
        <v>31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5"/>
      <c r="B330" s="16"/>
      <c r="C330" s="11"/>
      <c r="D330" s="12" t="s">
        <v>24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5"/>
      <c r="B331" s="16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5"/>
      <c r="B332" s="16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6"/>
      <c r="B333" s="18"/>
      <c r="C333" s="8"/>
      <c r="D333" s="20" t="s">
        <v>39</v>
      </c>
      <c r="E333" s="9"/>
      <c r="F333" s="21">
        <f>SUM(F327:F332)</f>
        <v>0</v>
      </c>
      <c r="G333" s="21">
        <f t="shared" ref="G333" si="163">SUM(G327:G332)</f>
        <v>0</v>
      </c>
      <c r="H333" s="21">
        <f t="shared" ref="H333" si="164">SUM(H327:H332)</f>
        <v>0</v>
      </c>
      <c r="I333" s="21">
        <f t="shared" ref="I333" si="165">SUM(I327:I332)</f>
        <v>0</v>
      </c>
      <c r="J333" s="21">
        <f t="shared" ref="J333" si="166">SUM(J327:J332)</f>
        <v>0</v>
      </c>
      <c r="K333" s="27"/>
      <c r="L333" s="21">
        <f t="shared" ref="L333" ca="1" si="167">SUM(L327:L335)</f>
        <v>0</v>
      </c>
    </row>
    <row r="334" spans="1:12" ht="15.75" customHeight="1" x14ac:dyDescent="0.2">
      <c r="A334" s="31">
        <f>A294</f>
        <v>2</v>
      </c>
      <c r="B334" s="32">
        <f>B294</f>
        <v>8</v>
      </c>
      <c r="C334" s="77" t="s">
        <v>4</v>
      </c>
      <c r="D334" s="78"/>
      <c r="E334" s="33"/>
      <c r="F334" s="34">
        <f>F300+F304+F314+F319+F326+F333</f>
        <v>1330</v>
      </c>
      <c r="G334" s="34">
        <f t="shared" ref="G334" si="168">G300+G304+G314+G319+G326+G333</f>
        <v>52.37</v>
      </c>
      <c r="H334" s="34">
        <f t="shared" ref="H334" si="169">H300+H304+H314+H319+H326+H333</f>
        <v>52.199999999999989</v>
      </c>
      <c r="I334" s="34">
        <f t="shared" ref="I334" si="170">I300+I304+I314+I319+I326+I333</f>
        <v>189.36</v>
      </c>
      <c r="J334" s="34">
        <f t="shared" ref="J334" si="171">J300+J304+J314+J319+J326+J333</f>
        <v>1457.06</v>
      </c>
      <c r="K334" s="35"/>
      <c r="L334" s="34">
        <v>118.79</v>
      </c>
    </row>
    <row r="335" spans="1:12" ht="15" x14ac:dyDescent="0.25">
      <c r="A335" s="15">
        <v>2</v>
      </c>
      <c r="B335" s="16">
        <v>9</v>
      </c>
      <c r="C335" s="24" t="s">
        <v>20</v>
      </c>
      <c r="D335" s="5" t="s">
        <v>21</v>
      </c>
      <c r="E335" s="51" t="s">
        <v>87</v>
      </c>
      <c r="F335" s="52">
        <v>250</v>
      </c>
      <c r="G335" s="52">
        <v>4.4000000000000004</v>
      </c>
      <c r="H335" s="52">
        <v>5.2</v>
      </c>
      <c r="I335" s="54">
        <v>17.7</v>
      </c>
      <c r="J335" s="52">
        <v>136</v>
      </c>
      <c r="K335" s="70">
        <v>44980</v>
      </c>
      <c r="L335" s="53">
        <v>15.34</v>
      </c>
    </row>
    <row r="336" spans="1:12" ht="15" x14ac:dyDescent="0.25">
      <c r="A336" s="15"/>
      <c r="B336" s="16"/>
      <c r="C336" s="11"/>
      <c r="D336" s="7" t="s">
        <v>22</v>
      </c>
      <c r="E336" s="55" t="s">
        <v>63</v>
      </c>
      <c r="F336" s="56">
        <v>200</v>
      </c>
      <c r="G336" s="56">
        <v>3.01</v>
      </c>
      <c r="H336" s="56">
        <v>2.88</v>
      </c>
      <c r="I336" s="58">
        <v>13.36</v>
      </c>
      <c r="J336" s="56">
        <v>91</v>
      </c>
      <c r="K336" s="71">
        <v>45216</v>
      </c>
      <c r="L336" s="57">
        <v>2.86</v>
      </c>
    </row>
    <row r="337" spans="1:12" ht="15" x14ac:dyDescent="0.25">
      <c r="A337" s="15"/>
      <c r="B337" s="16"/>
      <c r="C337" s="11"/>
      <c r="D337" s="7" t="s">
        <v>23</v>
      </c>
      <c r="E337" s="55" t="s">
        <v>48</v>
      </c>
      <c r="F337" s="56" t="s">
        <v>49</v>
      </c>
      <c r="G337" s="56">
        <v>6.6</v>
      </c>
      <c r="H337" s="56">
        <v>8.75</v>
      </c>
      <c r="I337" s="58">
        <v>18.77</v>
      </c>
      <c r="J337" s="56">
        <v>180</v>
      </c>
      <c r="K337" s="72">
        <v>41365</v>
      </c>
      <c r="L337" s="57">
        <v>16.760000000000002</v>
      </c>
    </row>
    <row r="338" spans="1:12" ht="15" x14ac:dyDescent="0.25">
      <c r="A338" s="15"/>
      <c r="B338" s="16"/>
      <c r="C338" s="11"/>
      <c r="D338" s="7"/>
      <c r="E338" s="55" t="s">
        <v>50</v>
      </c>
      <c r="F338" s="56">
        <v>140</v>
      </c>
      <c r="G338" s="56">
        <v>0.79</v>
      </c>
      <c r="H338" s="56">
        <v>0.79</v>
      </c>
      <c r="I338" s="58">
        <v>11</v>
      </c>
      <c r="J338" s="56">
        <v>66</v>
      </c>
      <c r="K338" s="44"/>
      <c r="L338" s="57">
        <v>2.86</v>
      </c>
    </row>
    <row r="339" spans="1:12" ht="15" x14ac:dyDescent="0.25">
      <c r="A339" s="15"/>
      <c r="B339" s="16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15"/>
      <c r="B340" s="16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17"/>
      <c r="B341" s="18"/>
      <c r="C341" s="8"/>
      <c r="D341" s="19" t="s">
        <v>39</v>
      </c>
      <c r="E341" s="9"/>
      <c r="F341" s="21">
        <f>SUM(F335:F340)</f>
        <v>590</v>
      </c>
      <c r="G341" s="21">
        <v>15</v>
      </c>
      <c r="H341" s="74">
        <f>SUM(H335:H340)</f>
        <v>17.619999999999997</v>
      </c>
      <c r="I341" s="21">
        <v>61</v>
      </c>
      <c r="J341" s="21">
        <f>SUM(J335:J340)</f>
        <v>473</v>
      </c>
      <c r="K341" s="27"/>
      <c r="L341" s="21">
        <f>SUM(L335:L340)</f>
        <v>37.82</v>
      </c>
    </row>
    <row r="342" spans="1:12" ht="15" x14ac:dyDescent="0.25">
      <c r="A342" s="14">
        <f>A335</f>
        <v>2</v>
      </c>
      <c r="B342" s="14">
        <f>B335</f>
        <v>9</v>
      </c>
      <c r="C342" s="10" t="s">
        <v>25</v>
      </c>
      <c r="D342" s="12" t="s">
        <v>24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15"/>
      <c r="B343" s="16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15"/>
      <c r="B344" s="16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17"/>
      <c r="B345" s="18"/>
      <c r="C345" s="8"/>
      <c r="D345" s="19" t="s">
        <v>39</v>
      </c>
      <c r="E345" s="9"/>
      <c r="F345" s="21">
        <f>SUM(F342:F344)</f>
        <v>0</v>
      </c>
      <c r="G345" s="21">
        <f t="shared" ref="G345" si="172">SUM(G342:G344)</f>
        <v>0</v>
      </c>
      <c r="H345" s="21">
        <f t="shared" ref="H345" si="173">SUM(H342:H344)</f>
        <v>0</v>
      </c>
      <c r="I345" s="21">
        <f t="shared" ref="I345" si="174">SUM(I342:I344)</f>
        <v>0</v>
      </c>
      <c r="J345" s="21">
        <f t="shared" ref="J345" si="175">SUM(J342:J344)</f>
        <v>0</v>
      </c>
      <c r="K345" s="27"/>
      <c r="L345" s="21">
        <f t="shared" ref="L345" ca="1" si="176">SUM(L342:L350)</f>
        <v>0</v>
      </c>
    </row>
    <row r="346" spans="1:12" ht="15" x14ac:dyDescent="0.25">
      <c r="A346" s="14">
        <f>A335</f>
        <v>2</v>
      </c>
      <c r="B346" s="14">
        <f>B335</f>
        <v>9</v>
      </c>
      <c r="C346" s="10" t="s">
        <v>26</v>
      </c>
      <c r="D346" s="7" t="s">
        <v>27</v>
      </c>
      <c r="E346" s="62" t="s">
        <v>60</v>
      </c>
      <c r="F346" s="60">
        <v>60</v>
      </c>
      <c r="G346" s="60">
        <v>0.48</v>
      </c>
      <c r="H346" s="60">
        <v>0.06</v>
      </c>
      <c r="I346" s="59">
        <v>1.5</v>
      </c>
      <c r="J346" s="60">
        <v>7.98</v>
      </c>
      <c r="K346" s="44">
        <v>148</v>
      </c>
      <c r="L346" s="61">
        <v>9.5500000000000007</v>
      </c>
    </row>
    <row r="347" spans="1:12" ht="15" x14ac:dyDescent="0.25">
      <c r="A347" s="15"/>
      <c r="B347" s="16"/>
      <c r="C347" s="11"/>
      <c r="D347" s="7" t="s">
        <v>28</v>
      </c>
      <c r="E347" s="55" t="s">
        <v>88</v>
      </c>
      <c r="F347" s="56">
        <v>250</v>
      </c>
      <c r="G347" s="56">
        <v>4.4000000000000004</v>
      </c>
      <c r="H347" s="56">
        <v>25.1</v>
      </c>
      <c r="I347" s="58">
        <v>16.600000000000001</v>
      </c>
      <c r="J347" s="56">
        <v>126.8</v>
      </c>
      <c r="K347" s="44">
        <v>123</v>
      </c>
      <c r="L347" s="57">
        <v>9.5500000000000007</v>
      </c>
    </row>
    <row r="348" spans="1:12" ht="15" x14ac:dyDescent="0.25">
      <c r="A348" s="15"/>
      <c r="B348" s="16"/>
      <c r="C348" s="11"/>
      <c r="D348" s="7" t="s">
        <v>29</v>
      </c>
      <c r="E348" s="55" t="s">
        <v>89</v>
      </c>
      <c r="F348" s="56">
        <v>90</v>
      </c>
      <c r="G348" s="56">
        <v>13.23</v>
      </c>
      <c r="H348" s="56">
        <v>2.4300000000000002</v>
      </c>
      <c r="I348" s="58">
        <v>10</v>
      </c>
      <c r="J348" s="56">
        <v>112.8</v>
      </c>
      <c r="K348" s="44">
        <v>310</v>
      </c>
      <c r="L348" s="57">
        <v>24.1</v>
      </c>
    </row>
    <row r="349" spans="1:12" ht="15" x14ac:dyDescent="0.25">
      <c r="A349" s="15"/>
      <c r="B349" s="16"/>
      <c r="C349" s="11"/>
      <c r="D349" s="7" t="s">
        <v>30</v>
      </c>
      <c r="E349" s="55" t="s">
        <v>90</v>
      </c>
      <c r="F349" s="56">
        <v>180</v>
      </c>
      <c r="G349" s="56">
        <v>6.7</v>
      </c>
      <c r="H349" s="56">
        <v>0.54</v>
      </c>
      <c r="I349" s="58">
        <v>35.5</v>
      </c>
      <c r="J349" s="56">
        <v>228</v>
      </c>
      <c r="K349" s="44">
        <v>256</v>
      </c>
      <c r="L349" s="57">
        <v>10.52</v>
      </c>
    </row>
    <row r="350" spans="1:12" ht="15" x14ac:dyDescent="0.25">
      <c r="A350" s="15"/>
      <c r="B350" s="16"/>
      <c r="C350" s="11"/>
      <c r="D350" s="7" t="s">
        <v>104</v>
      </c>
      <c r="E350" s="55" t="s">
        <v>91</v>
      </c>
      <c r="F350" s="56">
        <v>200</v>
      </c>
      <c r="G350" s="56">
        <v>0.5</v>
      </c>
      <c r="H350" s="56">
        <v>0.1</v>
      </c>
      <c r="I350" s="58">
        <v>10.1</v>
      </c>
      <c r="J350" s="56">
        <v>43</v>
      </c>
      <c r="K350" s="44">
        <v>501</v>
      </c>
      <c r="L350" s="57">
        <v>22</v>
      </c>
    </row>
    <row r="351" spans="1:12" ht="15" x14ac:dyDescent="0.25">
      <c r="A351" s="15"/>
      <c r="B351" s="16"/>
      <c r="C351" s="11"/>
      <c r="D351" s="7" t="s">
        <v>32</v>
      </c>
      <c r="E351" s="55" t="s">
        <v>52</v>
      </c>
      <c r="F351" s="56">
        <v>50</v>
      </c>
      <c r="G351" s="56">
        <v>3.85</v>
      </c>
      <c r="H351" s="56">
        <v>0.48</v>
      </c>
      <c r="I351" s="58">
        <v>23.95</v>
      </c>
      <c r="J351" s="56">
        <v>118</v>
      </c>
      <c r="K351" s="72">
        <v>41456</v>
      </c>
      <c r="L351" s="57">
        <v>3.4</v>
      </c>
    </row>
    <row r="352" spans="1:12" ht="15" x14ac:dyDescent="0.25">
      <c r="A352" s="15"/>
      <c r="B352" s="16"/>
      <c r="C352" s="11"/>
      <c r="D352" s="7" t="s">
        <v>33</v>
      </c>
      <c r="E352" s="55" t="s">
        <v>51</v>
      </c>
      <c r="F352" s="56">
        <v>30</v>
      </c>
      <c r="G352" s="56">
        <v>1.98</v>
      </c>
      <c r="H352" s="56">
        <v>0.33</v>
      </c>
      <c r="I352" s="58">
        <v>12.3</v>
      </c>
      <c r="J352" s="56">
        <v>63</v>
      </c>
      <c r="K352" s="72">
        <v>41487</v>
      </c>
      <c r="L352" s="57">
        <v>1.85</v>
      </c>
    </row>
    <row r="353" spans="1:12" ht="15" x14ac:dyDescent="0.25">
      <c r="A353" s="15"/>
      <c r="B353" s="16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15"/>
      <c r="B354" s="16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17"/>
      <c r="B355" s="18"/>
      <c r="C355" s="8"/>
      <c r="D355" s="19" t="s">
        <v>39</v>
      </c>
      <c r="E355" s="9"/>
      <c r="F355" s="21">
        <f>SUM(F346:F354)</f>
        <v>860</v>
      </c>
      <c r="G355" s="74">
        <f>SUM(G346:G354)</f>
        <v>31.14</v>
      </c>
      <c r="H355" s="74">
        <f>SUM(H346:H354)</f>
        <v>29.04</v>
      </c>
      <c r="I355" s="21">
        <v>111</v>
      </c>
      <c r="J355" s="74">
        <f>SUM(J346:J354)</f>
        <v>699.57999999999993</v>
      </c>
      <c r="K355" s="27"/>
      <c r="L355" s="21">
        <v>80.97</v>
      </c>
    </row>
    <row r="356" spans="1:12" ht="15" x14ac:dyDescent="0.25">
      <c r="A356" s="14">
        <f>A335</f>
        <v>2</v>
      </c>
      <c r="B356" s="14">
        <f>B335</f>
        <v>9</v>
      </c>
      <c r="C356" s="10" t="s">
        <v>34</v>
      </c>
      <c r="D356" s="12" t="s">
        <v>35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15"/>
      <c r="B357" s="16"/>
      <c r="C357" s="11"/>
      <c r="D357" s="12" t="s">
        <v>31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15"/>
      <c r="B358" s="16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15"/>
      <c r="B359" s="16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17"/>
      <c r="B360" s="18"/>
      <c r="C360" s="8"/>
      <c r="D360" s="19" t="s">
        <v>39</v>
      </c>
      <c r="E360" s="9"/>
      <c r="F360" s="21">
        <f>SUM(F356:F359)</f>
        <v>0</v>
      </c>
      <c r="G360" s="21">
        <f t="shared" ref="G360" si="177">SUM(G356:G359)</f>
        <v>0</v>
      </c>
      <c r="H360" s="21">
        <f t="shared" ref="H360" si="178">SUM(H356:H359)</f>
        <v>0</v>
      </c>
      <c r="I360" s="21">
        <f t="shared" ref="I360" si="179">SUM(I356:I359)</f>
        <v>0</v>
      </c>
      <c r="J360" s="21">
        <f t="shared" ref="J360" si="180">SUM(J356:J359)</f>
        <v>0</v>
      </c>
      <c r="K360" s="27"/>
      <c r="L360" s="21"/>
    </row>
    <row r="361" spans="1:12" ht="15" x14ac:dyDescent="0.25">
      <c r="A361" s="14">
        <f>A335</f>
        <v>2</v>
      </c>
      <c r="B361" s="14">
        <f>B335</f>
        <v>9</v>
      </c>
      <c r="C361" s="10" t="s">
        <v>36</v>
      </c>
      <c r="D361" s="7" t="s">
        <v>21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15"/>
      <c r="B362" s="16"/>
      <c r="C362" s="11"/>
      <c r="D362" s="7" t="s">
        <v>30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15"/>
      <c r="B363" s="16"/>
      <c r="C363" s="11"/>
      <c r="D363" s="7" t="s">
        <v>31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15"/>
      <c r="B364" s="16"/>
      <c r="C364" s="11"/>
      <c r="D364" s="7" t="s">
        <v>23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15"/>
      <c r="B365" s="16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15"/>
      <c r="B366" s="16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SUM(F361:F366)</f>
        <v>0</v>
      </c>
      <c r="G367" s="21">
        <f t="shared" ref="G367" si="181">SUM(G361:G366)</f>
        <v>0</v>
      </c>
      <c r="H367" s="21">
        <f t="shared" ref="H367" si="182">SUM(H361:H366)</f>
        <v>0</v>
      </c>
      <c r="I367" s="21">
        <f t="shared" ref="I367" si="183">SUM(I361:I366)</f>
        <v>0</v>
      </c>
      <c r="J367" s="21">
        <f t="shared" ref="J367" si="184">SUM(J361:J366)</f>
        <v>0</v>
      </c>
      <c r="K367" s="27"/>
      <c r="L367" s="21">
        <f t="shared" ref="L367" ca="1" si="185">SUM(L361:L369)</f>
        <v>0</v>
      </c>
    </row>
    <row r="368" spans="1:12" ht="15" x14ac:dyDescent="0.25">
      <c r="A368" s="14">
        <f>A335</f>
        <v>2</v>
      </c>
      <c r="B368" s="14">
        <f>B335</f>
        <v>9</v>
      </c>
      <c r="C368" s="10" t="s">
        <v>37</v>
      </c>
      <c r="D368" s="12" t="s">
        <v>38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15"/>
      <c r="B369" s="16"/>
      <c r="C369" s="11"/>
      <c r="D369" s="12" t="s">
        <v>35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15"/>
      <c r="B370" s="16"/>
      <c r="C370" s="11"/>
      <c r="D370" s="12" t="s">
        <v>31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15"/>
      <c r="B371" s="16"/>
      <c r="C371" s="11"/>
      <c r="D371" s="12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15"/>
      <c r="B372" s="16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15"/>
      <c r="B373" s="16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17"/>
      <c r="B374" s="18"/>
      <c r="C374" s="8"/>
      <c r="D374" s="20" t="s">
        <v>39</v>
      </c>
      <c r="E374" s="9"/>
      <c r="F374" s="21">
        <f>SUM(F368:F373)</f>
        <v>0</v>
      </c>
      <c r="G374" s="21">
        <f t="shared" ref="G374" si="186">SUM(G368:G373)</f>
        <v>0</v>
      </c>
      <c r="H374" s="21">
        <f t="shared" ref="H374" si="187">SUM(H368:H373)</f>
        <v>0</v>
      </c>
      <c r="I374" s="21">
        <f t="shared" ref="I374" si="188">SUM(I368:I373)</f>
        <v>0</v>
      </c>
      <c r="J374" s="21">
        <f t="shared" ref="J374" si="189">SUM(J368:J373)</f>
        <v>0</v>
      </c>
      <c r="K374" s="27"/>
      <c r="L374" s="21">
        <f t="shared" ref="L374" ca="1" si="190">SUM(L368:L376)</f>
        <v>0</v>
      </c>
    </row>
    <row r="375" spans="1:12" ht="15.75" customHeight="1" x14ac:dyDescent="0.2">
      <c r="A375" s="36">
        <f>A335</f>
        <v>2</v>
      </c>
      <c r="B375" s="36">
        <f>B335</f>
        <v>9</v>
      </c>
      <c r="C375" s="77" t="s">
        <v>4</v>
      </c>
      <c r="D375" s="78"/>
      <c r="E375" s="33"/>
      <c r="F375" s="34">
        <f>F341+F345+F355+F360+F367+F374</f>
        <v>1450</v>
      </c>
      <c r="G375" s="75">
        <f>G341+G345+G355+G360+G367+G374</f>
        <v>46.14</v>
      </c>
      <c r="H375" s="75">
        <f>H341+H345+H355+H360+H367+H374</f>
        <v>46.66</v>
      </c>
      <c r="I375" s="34">
        <f>I341+I345+I355+I360+I367+I374</f>
        <v>172</v>
      </c>
      <c r="J375" s="75">
        <f>J341+J345+J355+J360+J367+J374</f>
        <v>1172.58</v>
      </c>
      <c r="K375" s="35"/>
      <c r="L375" s="34">
        <v>118.79</v>
      </c>
    </row>
    <row r="376" spans="1:12" ht="30" x14ac:dyDescent="0.25">
      <c r="A376" s="22">
        <v>2</v>
      </c>
      <c r="B376" s="23">
        <v>10</v>
      </c>
      <c r="C376" s="24" t="s">
        <v>20</v>
      </c>
      <c r="D376" s="5" t="s">
        <v>21</v>
      </c>
      <c r="E376" s="69" t="s">
        <v>103</v>
      </c>
      <c r="F376" s="52">
        <v>200</v>
      </c>
      <c r="G376" s="52">
        <v>4.99</v>
      </c>
      <c r="H376" s="52">
        <v>5.88</v>
      </c>
      <c r="I376" s="54">
        <v>25.63</v>
      </c>
      <c r="J376" s="52">
        <v>175</v>
      </c>
      <c r="K376" s="70">
        <v>45039</v>
      </c>
      <c r="L376" s="53">
        <v>15.31</v>
      </c>
    </row>
    <row r="377" spans="1:12" ht="15" x14ac:dyDescent="0.25">
      <c r="A377" s="25"/>
      <c r="B377" s="16"/>
      <c r="C377" s="11"/>
      <c r="D377" s="7" t="s">
        <v>22</v>
      </c>
      <c r="E377" s="55" t="s">
        <v>70</v>
      </c>
      <c r="F377" s="56">
        <v>200</v>
      </c>
      <c r="G377" s="56">
        <v>3.9</v>
      </c>
      <c r="H377" s="56">
        <v>3.5</v>
      </c>
      <c r="I377" s="58">
        <v>22.9</v>
      </c>
      <c r="J377" s="56">
        <v>138</v>
      </c>
      <c r="K377" s="71">
        <v>45217</v>
      </c>
      <c r="L377" s="58">
        <v>2.87</v>
      </c>
    </row>
    <row r="378" spans="1:12" ht="15.75" thickBot="1" x14ac:dyDescent="0.3">
      <c r="A378" s="25"/>
      <c r="B378" s="16"/>
      <c r="C378" s="11"/>
      <c r="D378" s="7" t="s">
        <v>23</v>
      </c>
      <c r="E378" s="55" t="s">
        <v>48</v>
      </c>
      <c r="F378" s="56" t="s">
        <v>49</v>
      </c>
      <c r="G378" s="56">
        <v>6.6</v>
      </c>
      <c r="H378" s="56">
        <v>8.75</v>
      </c>
      <c r="I378" s="58">
        <v>18.77</v>
      </c>
      <c r="J378" s="56">
        <v>180</v>
      </c>
      <c r="K378" s="72">
        <v>41365</v>
      </c>
      <c r="L378" s="58">
        <v>16.760000000000002</v>
      </c>
    </row>
    <row r="379" spans="1:12" ht="15" x14ac:dyDescent="0.25">
      <c r="A379" s="25"/>
      <c r="B379" s="16"/>
      <c r="C379" s="11"/>
      <c r="D379" s="7"/>
      <c r="E379" s="42" t="s">
        <v>64</v>
      </c>
      <c r="F379" s="43">
        <v>100</v>
      </c>
      <c r="G379" s="43">
        <v>1</v>
      </c>
      <c r="H379" s="43">
        <v>1</v>
      </c>
      <c r="I379" s="43">
        <v>14</v>
      </c>
      <c r="J379" s="52">
        <v>66</v>
      </c>
      <c r="K379" s="44"/>
      <c r="L379" s="43">
        <v>2.88</v>
      </c>
    </row>
    <row r="380" spans="1:12" ht="15" x14ac:dyDescent="0.25">
      <c r="A380" s="25"/>
      <c r="B380" s="16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5"/>
      <c r="B381" s="16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6"/>
      <c r="B382" s="18"/>
      <c r="C382" s="8"/>
      <c r="D382" s="19" t="s">
        <v>39</v>
      </c>
      <c r="E382" s="9"/>
      <c r="F382" s="21">
        <f>SUM(F376:F381)</f>
        <v>500</v>
      </c>
      <c r="G382" s="74">
        <f>SUM(G376:G381)</f>
        <v>16.490000000000002</v>
      </c>
      <c r="H382" s="74">
        <f>SUM(H376:H381)</f>
        <v>19.13</v>
      </c>
      <c r="I382" s="21">
        <v>82</v>
      </c>
      <c r="J382" s="74">
        <f>SUM(J376:J381)</f>
        <v>559</v>
      </c>
      <c r="K382" s="27"/>
      <c r="L382" s="21">
        <f>SUM(L376:L381)</f>
        <v>37.82</v>
      </c>
    </row>
    <row r="383" spans="1:12" ht="15" x14ac:dyDescent="0.25">
      <c r="A383" s="28">
        <f>A376</f>
        <v>2</v>
      </c>
      <c r="B383" s="14">
        <f>B376</f>
        <v>10</v>
      </c>
      <c r="C383" s="10" t="s">
        <v>25</v>
      </c>
      <c r="D383" s="12" t="s">
        <v>24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5"/>
      <c r="B384" s="16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5"/>
      <c r="B385" s="16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6"/>
      <c r="B386" s="18"/>
      <c r="C386" s="8"/>
      <c r="D386" s="19" t="s">
        <v>39</v>
      </c>
      <c r="E386" s="9"/>
      <c r="F386" s="21">
        <f>SUM(F383:F385)</f>
        <v>0</v>
      </c>
      <c r="G386" s="21">
        <f t="shared" ref="G386" si="191">SUM(G383:G385)</f>
        <v>0</v>
      </c>
      <c r="H386" s="21">
        <f t="shared" ref="H386" si="192">SUM(H383:H385)</f>
        <v>0</v>
      </c>
      <c r="I386" s="21">
        <f t="shared" ref="I386" si="193">SUM(I383:I385)</f>
        <v>0</v>
      </c>
      <c r="J386" s="21">
        <f t="shared" ref="J386" si="194">SUM(J383:J385)</f>
        <v>0</v>
      </c>
      <c r="K386" s="27"/>
      <c r="L386" s="21">
        <f t="shared" ref="L386" ca="1" si="195">SUM(L383:L391)</f>
        <v>0</v>
      </c>
    </row>
    <row r="387" spans="1:12" ht="15" x14ac:dyDescent="0.25">
      <c r="A387" s="28">
        <f>A376</f>
        <v>2</v>
      </c>
      <c r="B387" s="14">
        <f>B376</f>
        <v>10</v>
      </c>
      <c r="C387" s="10" t="s">
        <v>26</v>
      </c>
      <c r="D387" s="7" t="s">
        <v>27</v>
      </c>
      <c r="E387" s="62" t="s">
        <v>92</v>
      </c>
      <c r="F387" s="60">
        <v>60</v>
      </c>
      <c r="G387" s="60">
        <v>1.8</v>
      </c>
      <c r="H387" s="60">
        <v>2.2799999999999998</v>
      </c>
      <c r="I387" s="59">
        <v>3.18</v>
      </c>
      <c r="J387" s="60">
        <v>40.200000000000003</v>
      </c>
      <c r="K387" s="44">
        <v>157</v>
      </c>
      <c r="L387" s="61">
        <v>2.5</v>
      </c>
    </row>
    <row r="388" spans="1:12" ht="15" x14ac:dyDescent="0.25">
      <c r="A388" s="25"/>
      <c r="B388" s="16"/>
      <c r="C388" s="11"/>
      <c r="D388" s="7" t="s">
        <v>28</v>
      </c>
      <c r="E388" s="55" t="s">
        <v>93</v>
      </c>
      <c r="F388" s="56">
        <v>250</v>
      </c>
      <c r="G388" s="56">
        <v>6.43</v>
      </c>
      <c r="H388" s="56">
        <v>6.13</v>
      </c>
      <c r="I388" s="58">
        <v>26.6</v>
      </c>
      <c r="J388" s="56">
        <v>187.23</v>
      </c>
      <c r="K388" s="73" t="s">
        <v>100</v>
      </c>
      <c r="L388" s="57">
        <v>18.63</v>
      </c>
    </row>
    <row r="389" spans="1:12" ht="15" x14ac:dyDescent="0.25">
      <c r="A389" s="25"/>
      <c r="B389" s="16"/>
      <c r="C389" s="11"/>
      <c r="D389" s="7" t="s">
        <v>29</v>
      </c>
      <c r="E389" s="55" t="s">
        <v>94</v>
      </c>
      <c r="F389" s="56">
        <v>90</v>
      </c>
      <c r="G389" s="56">
        <v>11.7</v>
      </c>
      <c r="H389" s="56">
        <v>9</v>
      </c>
      <c r="I389" s="58">
        <v>6.3</v>
      </c>
      <c r="J389" s="56">
        <v>153</v>
      </c>
      <c r="K389" s="44">
        <v>348</v>
      </c>
      <c r="L389" s="57">
        <v>45.43</v>
      </c>
    </row>
    <row r="390" spans="1:12" ht="15" x14ac:dyDescent="0.25">
      <c r="A390" s="25"/>
      <c r="B390" s="16"/>
      <c r="C390" s="11"/>
      <c r="D390" s="7" t="s">
        <v>30</v>
      </c>
      <c r="E390" s="55" t="s">
        <v>80</v>
      </c>
      <c r="F390" s="56">
        <v>180</v>
      </c>
      <c r="G390" s="56">
        <v>5</v>
      </c>
      <c r="H390" s="56">
        <v>6.5</v>
      </c>
      <c r="I390" s="58">
        <v>47</v>
      </c>
      <c r="J390" s="56">
        <v>263</v>
      </c>
      <c r="K390" s="44">
        <v>385</v>
      </c>
      <c r="L390" s="57">
        <v>14.77</v>
      </c>
    </row>
    <row r="391" spans="1:12" ht="15" x14ac:dyDescent="0.25">
      <c r="A391" s="25"/>
      <c r="B391" s="16"/>
      <c r="C391" s="11"/>
      <c r="D391" s="7" t="s">
        <v>31</v>
      </c>
      <c r="E391" s="68" t="s">
        <v>98</v>
      </c>
      <c r="F391" s="56">
        <v>200</v>
      </c>
      <c r="G391" s="56">
        <v>0.6</v>
      </c>
      <c r="H391" s="56">
        <v>0.1</v>
      </c>
      <c r="I391" s="58">
        <v>20.100000000000001</v>
      </c>
      <c r="J391" s="56">
        <v>84</v>
      </c>
      <c r="K391" s="44">
        <v>495</v>
      </c>
      <c r="L391" s="57">
        <v>3.44</v>
      </c>
    </row>
    <row r="392" spans="1:12" ht="15" x14ac:dyDescent="0.25">
      <c r="A392" s="25"/>
      <c r="B392" s="16"/>
      <c r="C392" s="11"/>
      <c r="D392" s="7" t="s">
        <v>32</v>
      </c>
      <c r="E392" s="55" t="s">
        <v>52</v>
      </c>
      <c r="F392" s="56">
        <v>50</v>
      </c>
      <c r="G392" s="56">
        <v>3.85</v>
      </c>
      <c r="H392" s="56">
        <v>0.48</v>
      </c>
      <c r="I392" s="58">
        <v>23.95</v>
      </c>
      <c r="J392" s="56">
        <v>118</v>
      </c>
      <c r="K392" s="72">
        <v>41456</v>
      </c>
      <c r="L392" s="57">
        <v>3.4</v>
      </c>
    </row>
    <row r="393" spans="1:12" ht="15" x14ac:dyDescent="0.25">
      <c r="A393" s="25"/>
      <c r="B393" s="16"/>
      <c r="C393" s="11"/>
      <c r="D393" s="7" t="s">
        <v>33</v>
      </c>
      <c r="E393" s="55" t="s">
        <v>51</v>
      </c>
      <c r="F393" s="56">
        <v>30</v>
      </c>
      <c r="G393" s="56">
        <v>1.98</v>
      </c>
      <c r="H393" s="56">
        <v>0.45</v>
      </c>
      <c r="I393" s="58">
        <v>12.3</v>
      </c>
      <c r="J393" s="56">
        <v>63</v>
      </c>
      <c r="K393" s="72">
        <v>41487</v>
      </c>
      <c r="L393" s="57">
        <v>1.85</v>
      </c>
    </row>
    <row r="394" spans="1:12" ht="15" x14ac:dyDescent="0.25">
      <c r="A394" s="25"/>
      <c r="B394" s="16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5"/>
      <c r="B395" s="16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SUM(F387:F395)</f>
        <v>860</v>
      </c>
      <c r="G396" s="74">
        <f>SUM(G387:G395)</f>
        <v>31.360000000000003</v>
      </c>
      <c r="H396" s="74">
        <f>SUM(H387:H395)</f>
        <v>24.94</v>
      </c>
      <c r="I396" s="21">
        <v>139</v>
      </c>
      <c r="J396" s="74">
        <f>SUM(J387:J395)</f>
        <v>908.43000000000006</v>
      </c>
      <c r="K396" s="27"/>
      <c r="L396" s="21">
        <v>90.02</v>
      </c>
    </row>
    <row r="397" spans="1:12" ht="15" x14ac:dyDescent="0.25">
      <c r="A397" s="28">
        <f>A376</f>
        <v>2</v>
      </c>
      <c r="B397" s="14">
        <f>B376</f>
        <v>10</v>
      </c>
      <c r="C397" s="10" t="s">
        <v>34</v>
      </c>
      <c r="D397" s="12" t="s">
        <v>35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5"/>
      <c r="B398" s="16"/>
      <c r="C398" s="11"/>
      <c r="D398" s="12" t="s">
        <v>31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5"/>
      <c r="B399" s="16"/>
      <c r="C399" s="11"/>
      <c r="D399" s="6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5"/>
      <c r="B400" s="16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6"/>
      <c r="B401" s="18"/>
      <c r="C401" s="8"/>
      <c r="D401" s="19" t="s">
        <v>39</v>
      </c>
      <c r="E401" s="9"/>
      <c r="F401" s="21">
        <f>SUM(F397:F400)</f>
        <v>0</v>
      </c>
      <c r="G401" s="21">
        <f t="shared" ref="G401" si="196">SUM(G397:G400)</f>
        <v>0</v>
      </c>
      <c r="H401" s="21">
        <f t="shared" ref="H401" si="197">SUM(H397:H400)</f>
        <v>0</v>
      </c>
      <c r="I401" s="21">
        <f t="shared" ref="I401" si="198">SUM(I397:I400)</f>
        <v>0</v>
      </c>
      <c r="J401" s="21">
        <f t="shared" ref="J401" si="199">SUM(J397:J400)</f>
        <v>0</v>
      </c>
      <c r="K401" s="27"/>
      <c r="L401" s="21">
        <f t="shared" ref="L401" si="200">SUM(L394:L400)</f>
        <v>90.02</v>
      </c>
    </row>
    <row r="402" spans="1:12" ht="15" x14ac:dyDescent="0.25">
      <c r="A402" s="28">
        <f>A376</f>
        <v>2</v>
      </c>
      <c r="B402" s="14">
        <f>B376</f>
        <v>10</v>
      </c>
      <c r="C402" s="10" t="s">
        <v>36</v>
      </c>
      <c r="D402" s="7" t="s">
        <v>21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5"/>
      <c r="B403" s="16"/>
      <c r="C403" s="11"/>
      <c r="D403" s="7" t="s">
        <v>30</v>
      </c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5"/>
      <c r="B404" s="16"/>
      <c r="C404" s="11"/>
      <c r="D404" s="7" t="s">
        <v>31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5"/>
      <c r="B405" s="16"/>
      <c r="C405" s="11"/>
      <c r="D405" s="7" t="s">
        <v>23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25"/>
      <c r="B406" s="16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25"/>
      <c r="B407" s="16"/>
      <c r="C407" s="11"/>
      <c r="D407" s="6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26"/>
      <c r="B408" s="18"/>
      <c r="C408" s="8"/>
      <c r="D408" s="19" t="s">
        <v>39</v>
      </c>
      <c r="E408" s="9"/>
      <c r="F408" s="21">
        <f>SUM(F402:F407)</f>
        <v>0</v>
      </c>
      <c r="G408" s="21">
        <f t="shared" ref="G408" si="201">SUM(G402:G407)</f>
        <v>0</v>
      </c>
      <c r="H408" s="21">
        <f t="shared" ref="H408" si="202">SUM(H402:H407)</f>
        <v>0</v>
      </c>
      <c r="I408" s="21">
        <f t="shared" ref="I408" si="203">SUM(I402:I407)</f>
        <v>0</v>
      </c>
      <c r="J408" s="21">
        <f t="shared" ref="J408" si="204">SUM(J402:J407)</f>
        <v>0</v>
      </c>
      <c r="K408" s="27"/>
      <c r="L408" s="21">
        <f t="shared" ref="L408" ca="1" si="205">SUM(L402:L410)</f>
        <v>0</v>
      </c>
    </row>
    <row r="409" spans="1:12" ht="15" x14ac:dyDescent="0.25">
      <c r="A409" s="28">
        <f>A376</f>
        <v>2</v>
      </c>
      <c r="B409" s="14">
        <f>B376</f>
        <v>10</v>
      </c>
      <c r="C409" s="10" t="s">
        <v>37</v>
      </c>
      <c r="D409" s="12" t="s">
        <v>38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25"/>
      <c r="B410" s="16"/>
      <c r="C410" s="11"/>
      <c r="D410" s="12" t="s">
        <v>35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25"/>
      <c r="B411" s="16"/>
      <c r="C411" s="11"/>
      <c r="D411" s="12" t="s">
        <v>31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5"/>
      <c r="B412" s="16"/>
      <c r="C412" s="11"/>
      <c r="D412" s="12" t="s">
        <v>24</v>
      </c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25"/>
      <c r="B413" s="16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5"/>
      <c r="B414" s="16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6"/>
      <c r="B415" s="18"/>
      <c r="C415" s="8"/>
      <c r="D415" s="20" t="s">
        <v>39</v>
      </c>
      <c r="E415" s="9"/>
      <c r="F415" s="21">
        <f>SUM(F409:F414)</f>
        <v>0</v>
      </c>
      <c r="G415" s="21">
        <f t="shared" ref="G415" si="206">SUM(G409:G414)</f>
        <v>0</v>
      </c>
      <c r="H415" s="21">
        <f t="shared" ref="H415" si="207">SUM(H409:H414)</f>
        <v>0</v>
      </c>
      <c r="I415" s="21">
        <f t="shared" ref="I415" si="208">SUM(I409:I414)</f>
        <v>0</v>
      </c>
      <c r="J415" s="21">
        <f t="shared" ref="J415" si="209">SUM(J409:J414)</f>
        <v>0</v>
      </c>
      <c r="K415" s="27"/>
      <c r="L415" s="21">
        <f ca="1">SUM(L409:L416)</f>
        <v>0</v>
      </c>
    </row>
    <row r="416" spans="1:12" ht="15.75" customHeight="1" thickBot="1" x14ac:dyDescent="0.25">
      <c r="A416" s="31">
        <f>A376</f>
        <v>2</v>
      </c>
      <c r="B416" s="32">
        <f>B376</f>
        <v>10</v>
      </c>
      <c r="C416" s="77" t="s">
        <v>4</v>
      </c>
      <c r="D416" s="78"/>
      <c r="E416" s="33"/>
      <c r="F416" s="34">
        <f>F382+F386+F396+F401+F408+F415</f>
        <v>1360</v>
      </c>
      <c r="G416" s="75">
        <f>G382+G386+G396+G401+G408+G415</f>
        <v>47.850000000000009</v>
      </c>
      <c r="H416" s="75">
        <f>H382+H386+H396+H401+H408+H415</f>
        <v>44.07</v>
      </c>
      <c r="I416" s="34">
        <f>I382+I386+I396+I401+I408+I415</f>
        <v>221</v>
      </c>
      <c r="J416" s="75">
        <f>J382+J386+J396+J401+J408+J415</f>
        <v>1467.43</v>
      </c>
      <c r="K416" s="35"/>
      <c r="L416" s="34">
        <v>127.84</v>
      </c>
    </row>
    <row r="417" spans="1:12" ht="13.5" thickBot="1" x14ac:dyDescent="0.25">
      <c r="A417" s="29"/>
      <c r="B417" s="30"/>
      <c r="C417" s="83" t="s">
        <v>5</v>
      </c>
      <c r="D417" s="83"/>
      <c r="E417" s="83"/>
      <c r="F417" s="37">
        <v>1445.8</v>
      </c>
      <c r="G417" s="37">
        <v>47.43</v>
      </c>
      <c r="H417" s="37">
        <v>43.87</v>
      </c>
      <c r="I417" s="37">
        <v>184.12</v>
      </c>
      <c r="J417" s="37">
        <v>1276.49</v>
      </c>
      <c r="K417" s="37"/>
      <c r="L417" s="37">
        <v>127.84</v>
      </c>
    </row>
  </sheetData>
  <mergeCells count="14">
    <mergeCell ref="C417:E417"/>
    <mergeCell ref="C334:D334"/>
    <mergeCell ref="C375:D375"/>
    <mergeCell ref="C416:D416"/>
    <mergeCell ref="C293:D293"/>
    <mergeCell ref="C47:D47"/>
    <mergeCell ref="C1:E1"/>
    <mergeCell ref="H1:K1"/>
    <mergeCell ref="H2:K2"/>
    <mergeCell ref="C88:D88"/>
    <mergeCell ref="C129:D129"/>
    <mergeCell ref="C170:D170"/>
    <mergeCell ref="C211:D211"/>
    <mergeCell ref="C252:D25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2024-09-20T11:20:17Z</dcterms:modified>
</cp:coreProperties>
</file>