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процедур'!$A$1:$AY$143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18" i="5" l="1"/>
  <c r="AR18" i="5"/>
  <c r="AS18" i="5" l="1"/>
  <c r="AR141" i="5"/>
  <c r="AR140" i="5"/>
  <c r="AR139" i="5"/>
  <c r="AR138" i="5"/>
  <c r="AR137" i="5"/>
  <c r="AR136" i="5"/>
  <c r="AR135" i="5"/>
  <c r="AR134" i="5"/>
  <c r="AR133" i="5"/>
  <c r="AR132" i="5"/>
  <c r="AR131" i="5"/>
  <c r="AR127" i="5"/>
  <c r="AR128" i="5"/>
  <c r="AR129" i="5"/>
  <c r="AR130" i="5"/>
  <c r="AR126" i="5"/>
  <c r="AR121" i="5"/>
  <c r="AR119" i="5"/>
  <c r="AR120" i="5"/>
  <c r="AR118" i="5"/>
  <c r="AR115" i="5"/>
  <c r="AR116" i="5"/>
  <c r="AR117" i="5"/>
  <c r="AR114" i="5"/>
  <c r="AR113" i="5"/>
  <c r="AR112" i="5"/>
  <c r="AR111" i="5"/>
  <c r="AR110" i="5"/>
  <c r="AR109" i="5"/>
  <c r="AR108" i="5"/>
  <c r="AR107" i="5"/>
  <c r="AR106" i="5"/>
  <c r="AR101" i="5"/>
  <c r="AR100" i="5"/>
  <c r="AR98" i="5"/>
  <c r="AR99" i="5"/>
  <c r="AR97" i="5"/>
  <c r="AR96" i="5"/>
  <c r="AR95" i="5"/>
  <c r="AR94" i="5"/>
  <c r="AR93" i="5"/>
  <c r="AR92" i="5"/>
  <c r="AR91" i="5"/>
  <c r="AR90" i="5"/>
  <c r="AR89" i="5"/>
  <c r="AR88" i="5"/>
  <c r="AR87" i="5"/>
  <c r="AR82" i="5"/>
  <c r="AR81" i="5"/>
  <c r="AR78" i="5"/>
  <c r="AR79" i="5"/>
  <c r="AR80" i="5"/>
  <c r="AR77" i="5"/>
  <c r="AR76" i="5"/>
  <c r="AR75" i="5"/>
  <c r="AR74" i="5"/>
  <c r="AR73" i="5"/>
  <c r="AR72" i="5"/>
  <c r="AR67" i="5"/>
  <c r="AR66" i="5"/>
  <c r="AR63" i="5"/>
  <c r="AR64" i="5"/>
  <c r="AR65" i="5"/>
  <c r="AR62" i="5"/>
  <c r="AR61" i="5"/>
  <c r="AR60" i="5"/>
  <c r="AR59" i="5"/>
  <c r="AR58" i="5"/>
  <c r="AR57" i="5"/>
  <c r="AR49" i="5"/>
  <c r="AR50" i="5"/>
  <c r="AR51" i="5"/>
  <c r="AR48" i="5"/>
  <c r="AR36" i="5"/>
  <c r="AR37" i="5"/>
  <c r="AR35" i="5"/>
  <c r="AR23" i="5"/>
  <c r="AR24" i="5"/>
  <c r="AR22" i="5"/>
  <c r="AQ133" i="5" l="1"/>
  <c r="AS133" i="5" s="1"/>
  <c r="AQ134" i="5"/>
  <c r="AS134" i="5" s="1"/>
  <c r="AQ135" i="5"/>
  <c r="AS135" i="5" s="1"/>
  <c r="AQ136" i="5"/>
  <c r="AS136" i="5" s="1"/>
  <c r="AQ137" i="5"/>
  <c r="AS137" i="5" s="1"/>
  <c r="AQ138" i="5"/>
  <c r="AS138" i="5" s="1"/>
  <c r="AQ139" i="5"/>
  <c r="AS139" i="5" s="1"/>
  <c r="AQ140" i="5"/>
  <c r="AS140" i="5" s="1"/>
  <c r="AQ113" i="5"/>
  <c r="AS113" i="5" s="1"/>
  <c r="AQ114" i="5"/>
  <c r="AS114" i="5" s="1"/>
  <c r="AQ115" i="5"/>
  <c r="AS115" i="5" s="1"/>
  <c r="AQ116" i="5"/>
  <c r="AS116" i="5" s="1"/>
  <c r="AQ117" i="5"/>
  <c r="AS117" i="5" s="1"/>
  <c r="AQ118" i="5"/>
  <c r="AS118" i="5" s="1"/>
  <c r="AQ119" i="5"/>
  <c r="AS119" i="5" s="1"/>
  <c r="AQ120" i="5"/>
  <c r="AS120" i="5" s="1"/>
  <c r="AQ121" i="5"/>
  <c r="AS121" i="5" s="1"/>
  <c r="AQ97" i="5"/>
  <c r="AS97" i="5" s="1"/>
  <c r="AQ98" i="5"/>
  <c r="AS98" i="5" s="1"/>
  <c r="AQ99" i="5"/>
  <c r="AS99" i="5" s="1"/>
  <c r="AQ100" i="5"/>
  <c r="AS100" i="5" s="1"/>
  <c r="AQ101" i="5"/>
  <c r="AS101" i="5" s="1"/>
  <c r="AQ96" i="5"/>
  <c r="AS96" i="5" s="1"/>
  <c r="AQ79" i="5"/>
  <c r="AS79" i="5" s="1"/>
  <c r="AQ80" i="5"/>
  <c r="AS80" i="5" s="1"/>
  <c r="AQ81" i="5"/>
  <c r="AS81" i="5" s="1"/>
  <c r="AQ82" i="5"/>
  <c r="AS82" i="5" s="1"/>
  <c r="AQ67" i="5" l="1"/>
  <c r="AS67" i="5" s="1"/>
  <c r="AQ66" i="5"/>
  <c r="AS66" i="5" s="1"/>
  <c r="AQ64" i="5"/>
  <c r="AS64" i="5" s="1"/>
  <c r="AQ65" i="5"/>
  <c r="AS65" i="5" s="1"/>
  <c r="AQ63" i="5"/>
  <c r="AS63" i="5" s="1"/>
  <c r="AQ43" i="5"/>
  <c r="AQ52" i="5"/>
  <c r="AR52" i="5"/>
  <c r="AR25" i="5"/>
  <c r="AR38" i="5"/>
  <c r="AQ49" i="5"/>
  <c r="AS49" i="5" s="1"/>
  <c r="AQ50" i="5"/>
  <c r="AS50" i="5" s="1"/>
  <c r="AQ51" i="5"/>
  <c r="AS51" i="5" s="1"/>
  <c r="AR47" i="5"/>
  <c r="AR46" i="5"/>
  <c r="AR45" i="5"/>
  <c r="AR44" i="5"/>
  <c r="AR43" i="5"/>
  <c r="AQ62" i="5"/>
  <c r="AS62" i="5" s="1"/>
  <c r="AQ61" i="5"/>
  <c r="AS61" i="5" s="1"/>
  <c r="AQ60" i="5"/>
  <c r="AS60" i="5" s="1"/>
  <c r="AQ59" i="5"/>
  <c r="AS59" i="5" s="1"/>
  <c r="AQ58" i="5"/>
  <c r="AS58" i="5" s="1"/>
  <c r="AQ57" i="5"/>
  <c r="AS57" i="5" s="1"/>
  <c r="AQ38" i="5"/>
  <c r="AQ37" i="5"/>
  <c r="AS37" i="5" s="1"/>
  <c r="AQ36" i="5"/>
  <c r="AS36" i="5" s="1"/>
  <c r="AQ35" i="5"/>
  <c r="AS35" i="5" s="1"/>
  <c r="AR34" i="5"/>
  <c r="AQ34" i="5"/>
  <c r="AR33" i="5"/>
  <c r="AQ33" i="5"/>
  <c r="AR32" i="5"/>
  <c r="AQ32" i="5"/>
  <c r="AR31" i="5"/>
  <c r="AQ31" i="5"/>
  <c r="AR30" i="5"/>
  <c r="AQ30" i="5"/>
  <c r="AR21" i="5"/>
  <c r="AR20" i="5"/>
  <c r="AR19" i="5"/>
  <c r="AR17" i="5"/>
  <c r="AQ25" i="5"/>
  <c r="AQ24" i="5"/>
  <c r="AQ23" i="5"/>
  <c r="AS23" i="5" s="1"/>
  <c r="AQ22" i="5"/>
  <c r="AQ21" i="5"/>
  <c r="AQ20" i="5"/>
  <c r="AQ19" i="5"/>
  <c r="AQ17" i="5"/>
  <c r="AQ141" i="5"/>
  <c r="AS141" i="5" s="1"/>
  <c r="AQ132" i="5"/>
  <c r="AS132" i="5" s="1"/>
  <c r="AQ131" i="5"/>
  <c r="AS131" i="5" s="1"/>
  <c r="AQ130" i="5"/>
  <c r="AS130" i="5" s="1"/>
  <c r="AQ129" i="5"/>
  <c r="AS129" i="5" s="1"/>
  <c r="AQ128" i="5"/>
  <c r="AS128" i="5" s="1"/>
  <c r="AQ127" i="5"/>
  <c r="AS127" i="5" s="1"/>
  <c r="AQ126" i="5"/>
  <c r="AS126" i="5" s="1"/>
  <c r="AQ112" i="5"/>
  <c r="AS112" i="5" s="1"/>
  <c r="AQ111" i="5"/>
  <c r="AS111" i="5" s="1"/>
  <c r="AQ110" i="5"/>
  <c r="AS110" i="5" s="1"/>
  <c r="AQ109" i="5"/>
  <c r="AS109" i="5" s="1"/>
  <c r="AQ108" i="5"/>
  <c r="AS108" i="5" s="1"/>
  <c r="AQ107" i="5"/>
  <c r="AS107" i="5" s="1"/>
  <c r="AQ106" i="5"/>
  <c r="AS106" i="5" s="1"/>
  <c r="AQ95" i="5"/>
  <c r="AS95" i="5" s="1"/>
  <c r="AQ94" i="5"/>
  <c r="AS94" i="5" s="1"/>
  <c r="AQ93" i="5"/>
  <c r="AS93" i="5" s="1"/>
  <c r="AQ92" i="5"/>
  <c r="AS92" i="5" s="1"/>
  <c r="AQ91" i="5"/>
  <c r="AS91" i="5" s="1"/>
  <c r="AQ90" i="5"/>
  <c r="AS90" i="5" s="1"/>
  <c r="AQ89" i="5"/>
  <c r="AS89" i="5" s="1"/>
  <c r="AQ88" i="5"/>
  <c r="AS88" i="5" s="1"/>
  <c r="AQ87" i="5"/>
  <c r="AS87" i="5" s="1"/>
  <c r="AQ78" i="5"/>
  <c r="AS78" i="5" s="1"/>
  <c r="AQ77" i="5"/>
  <c r="AS77" i="5" s="1"/>
  <c r="AQ76" i="5"/>
  <c r="AS76" i="5" s="1"/>
  <c r="AQ75" i="5"/>
  <c r="AS75" i="5" s="1"/>
  <c r="AQ74" i="5"/>
  <c r="AS74" i="5" s="1"/>
  <c r="AQ73" i="5"/>
  <c r="AS73" i="5" s="1"/>
  <c r="AQ72" i="5"/>
  <c r="AS72" i="5" s="1"/>
  <c r="AQ48" i="5"/>
  <c r="AS48" i="5" s="1"/>
  <c r="AQ47" i="5"/>
  <c r="AQ46" i="5"/>
  <c r="AQ45" i="5"/>
  <c r="AQ44" i="5"/>
  <c r="AR12" i="5"/>
  <c r="AQ12" i="5"/>
  <c r="AS52" i="5" l="1"/>
  <c r="AS45" i="5"/>
  <c r="AS47" i="5"/>
  <c r="AS12" i="5"/>
  <c r="AS34" i="5"/>
  <c r="AS44" i="5"/>
  <c r="AS43" i="5"/>
  <c r="AS32" i="5"/>
  <c r="AS31" i="5"/>
  <c r="AS46" i="5"/>
  <c r="AS25" i="5"/>
  <c r="AS38" i="5"/>
  <c r="AS33" i="5"/>
  <c r="AS30" i="5"/>
  <c r="AS19" i="5"/>
  <c r="AS24" i="5"/>
  <c r="AS20" i="5"/>
  <c r="AS21" i="5"/>
  <c r="AS22" i="5"/>
  <c r="AS17" i="5"/>
</calcChain>
</file>

<file path=xl/sharedStrings.xml><?xml version="1.0" encoding="utf-8"?>
<sst xmlns="http://schemas.openxmlformats.org/spreadsheetml/2006/main" count="419" uniqueCount="111">
  <si>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</si>
  <si>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</si>
  <si>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</si>
  <si>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</si>
  <si>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</si>
  <si>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</si>
  <si>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</si>
  <si>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</si>
  <si>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</si>
  <si>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</si>
  <si>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</si>
  <si>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</si>
  <si>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</si>
  <si>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</si>
  <si>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</si>
  <si>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</si>
  <si>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</si>
  <si>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</si>
  <si>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</si>
  <si>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</si>
  <si>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</si>
  <si>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</si>
  <si>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</si>
  <si>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</si>
  <si>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</si>
  <si>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</si>
  <si>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</si>
  <si>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</si>
  <si>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</si>
  <si>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</si>
  <si>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</si>
  <si>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</si>
  <si>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</si>
  <si>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</si>
  <si>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</si>
  <si>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</si>
  <si>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</si>
  <si>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</si>
  <si>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</si>
  <si>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</si>
  <si>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</si>
  <si>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</si>
  <si>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</si>
  <si>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</si>
  <si>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</si>
  <si>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</si>
  <si>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</si>
  <si>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</si>
  <si>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</si>
  <si>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</si>
  <si>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</si>
  <si>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</si>
  <si>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</si>
  <si>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</si>
  <si>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</si>
  <si>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</si>
  <si>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</si>
  <si>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</si>
  <si>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</si>
  <si>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</si>
  <si>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</si>
  <si>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</si>
  <si>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</si>
  <si>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</si>
  <si>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</si>
  <si>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</si>
  <si>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</si>
  <si>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</si>
  <si>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</si>
  <si>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</si>
  <si>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</si>
  <si>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Иностранный язык (указать какой)</t>
  </si>
  <si>
    <t>2а</t>
  </si>
  <si>
    <t>Основы религиозных культур и светской этики</t>
  </si>
  <si>
    <t>Труд (технология)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</si>
  <si>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</si>
  <si>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</si>
  <si>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</si>
  <si>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</si>
  <si>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</si>
  <si>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</si>
  <si>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</si>
  <si>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</si>
  <si>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</si>
  <si>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</si>
  <si>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</si>
  <si>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</si>
  <si>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7а</t>
  </si>
  <si>
    <t>Основы безопасности и защиты Родины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</si>
  <si>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</si>
  <si>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</si>
  <si>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</si>
  <si>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</si>
  <si>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</si>
  <si>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</si>
  <si>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t xml:space="preserve"> №____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</si>
  <si>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</si>
  <si>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</si>
  <si>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</si>
  <si>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</si>
  <si>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</si>
  <si>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</si>
  <si>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</si>
  <si>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</si>
  <si>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</si>
  <si>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Иностранный язык (английский)</t>
  </si>
  <si>
    <t>КР</t>
  </si>
  <si>
    <t xml:space="preserve">КР </t>
  </si>
  <si>
    <t>с. Курки</t>
  </si>
  <si>
    <t>6-од</t>
  </si>
  <si>
    <t>МБОУ "Куркинская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</si>
</sst>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49" fontId="19" fillId="0" borderId="0" xfId="0" applyNumberFormat="1" applyFont="1" applyBorder="1" applyAlignment="1">
      <alignment horizontal="center" vertic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2" fillId="0" borderId="0" xfId="0" applyNumberFormat="1" applyFont="1"/>
    <xf numFmtId="0" fontId="4" fillId="8" borderId="1" xfId="0" applyFont="1" applyFill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49" fontId="19" fillId="0" borderId="0" xfId="0" applyNumberFormat="1" applyFont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A21" sqref="A21"/>
    </sheetView>
  </sheetViews>
  <sheetFormatPr defaultRowHeight="14.4" x14ac:dyDescent="0.3"/>
  <cols>
    <col min="1" max="1" width="123.44140625" customWidth="1"/>
  </cols>
  <sheetData>
    <row r="1" spans="1:1" ht="20.399999999999999" x14ac:dyDescent="0.3">
      <c r="A1" s="10" t="s">
        <v>50</v>
      </c>
    </row>
    <row r="2" spans="1:1" ht="18.75" x14ac:dyDescent="0.25">
      <c r="A2" s="11"/>
    </row>
    <row r="3" spans="1:1" ht="138.75" customHeight="1" x14ac:dyDescent="0.3">
      <c r="A3" s="12" t="s">
        <v>102</v>
      </c>
    </row>
    <row r="4" spans="1:1" ht="234" x14ac:dyDescent="0.3">
      <c r="A4" s="17" t="s">
        <v>91</v>
      </c>
    </row>
    <row r="5" spans="1:1" ht="31.5" customHeight="1" x14ac:dyDescent="0.3">
      <c r="A5" s="12" t="s">
        <v>41</v>
      </c>
    </row>
    <row r="6" spans="1:1" ht="28.5" customHeight="1" x14ac:dyDescent="0.3">
      <c r="A6" s="13" t="s">
        <v>42</v>
      </c>
    </row>
    <row r="7" spans="1:1" ht="19.5" customHeight="1" x14ac:dyDescent="0.3">
      <c r="A7" s="13" t="s">
        <v>43</v>
      </c>
    </row>
    <row r="8" spans="1:1" s="15" customFormat="1" ht="26.25" customHeight="1" x14ac:dyDescent="0.3">
      <c r="A8" s="14" t="s">
        <v>75</v>
      </c>
    </row>
    <row r="9" spans="1:1" s="15" customFormat="1" ht="25.5" customHeight="1" x14ac:dyDescent="0.3">
      <c r="A9" s="14" t="s">
        <v>44</v>
      </c>
    </row>
    <row r="10" spans="1:1" s="15" customFormat="1" ht="39" customHeight="1" x14ac:dyDescent="0.3">
      <c r="A10" s="18" t="s">
        <v>58</v>
      </c>
    </row>
    <row r="11" spans="1:1" s="15" customFormat="1" ht="36.75" customHeight="1" x14ac:dyDescent="0.3">
      <c r="A11" s="18" t="s">
        <v>76</v>
      </c>
    </row>
    <row r="12" spans="1:1" s="15" customFormat="1" ht="18" x14ac:dyDescent="0.3">
      <c r="A12" s="14" t="s">
        <v>96</v>
      </c>
    </row>
    <row r="13" spans="1:1" s="15" customFormat="1" ht="18" x14ac:dyDescent="0.3">
      <c r="A13" s="16" t="s">
        <v>45</v>
      </c>
    </row>
    <row r="14" spans="1:1" s="15" customFormat="1" ht="18" x14ac:dyDescent="0.3">
      <c r="A14" s="18" t="s">
        <v>67</v>
      </c>
    </row>
    <row r="15" spans="1:1" s="15" customFormat="1" ht="18" x14ac:dyDescent="0.3">
      <c r="A15" s="14" t="s">
        <v>46</v>
      </c>
    </row>
    <row r="16" spans="1:1" s="15" customFormat="1" ht="18" x14ac:dyDescent="0.3">
      <c r="A16" s="18" t="s">
        <v>61</v>
      </c>
    </row>
    <row r="17" spans="1:1" s="15" customFormat="1" ht="18" x14ac:dyDescent="0.3">
      <c r="A17" s="14" t="s">
        <v>47</v>
      </c>
    </row>
    <row r="18" spans="1:1" s="15" customFormat="1" ht="36" x14ac:dyDescent="0.3">
      <c r="A18" s="18" t="s">
        <v>89</v>
      </c>
    </row>
    <row r="19" spans="1:1" s="15" customFormat="1" ht="18" x14ac:dyDescent="0.3">
      <c r="A19" s="16" t="s">
        <v>48</v>
      </c>
    </row>
    <row r="20" spans="1:1" s="15" customFormat="1" ht="36" x14ac:dyDescent="0.3">
      <c r="A20" s="18" t="s">
        <v>68</v>
      </c>
    </row>
    <row r="21" spans="1:1" s="15" customFormat="1" ht="36" x14ac:dyDescent="0.3">
      <c r="A21" s="14" t="s">
        <v>104</v>
      </c>
    </row>
    <row r="22" spans="1:1" s="15" customFormat="1" ht="18" x14ac:dyDescent="0.25">
      <c r="A22" s="14"/>
    </row>
    <row r="23" spans="1:1" s="15" customFormat="1" ht="144" x14ac:dyDescent="0.3">
      <c r="A23" s="16" t="s">
        <v>103</v>
      </c>
    </row>
    <row r="24" spans="1:1" s="15" customFormat="1" ht="36" x14ac:dyDescent="0.3">
      <c r="A24" s="30" t="s">
        <v>70</v>
      </c>
    </row>
    <row r="25" spans="1:1" s="15" customFormat="1" ht="72" x14ac:dyDescent="0.3">
      <c r="A25" s="16" t="s">
        <v>49</v>
      </c>
    </row>
    <row r="26" spans="1:1" s="15" customFormat="1" ht="90" x14ac:dyDescent="0.3">
      <c r="A26" s="16" t="s">
        <v>57</v>
      </c>
    </row>
    <row r="27" spans="1:1" s="15" customFormat="1" ht="72" x14ac:dyDescent="0.3">
      <c r="A27" s="30" t="s"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43"/>
  <sheetViews>
    <sheetView tabSelected="1" view="pageBreakPreview" topLeftCell="A24" zoomScale="110" zoomScaleNormal="85" zoomScaleSheetLayoutView="110" workbookViewId="0">
      <selection activeCell="U112" sqref="U112"/>
    </sheetView>
  </sheetViews>
  <sheetFormatPr defaultColWidth="9.109375" defaultRowHeight="13.2" x14ac:dyDescent="0.25"/>
  <cols>
    <col min="1" max="1" width="11.5546875" style="1" customWidth="1"/>
    <col min="2" max="2" width="16.33203125" style="1" customWidth="1"/>
    <col min="3" max="3" width="10.33203125" style="1" customWidth="1"/>
    <col min="4" max="5" width="9.44140625" style="1" customWidth="1"/>
    <col min="6" max="6" width="4.33203125" style="1" customWidth="1"/>
    <col min="7" max="7" width="3.33203125" style="1" customWidth="1"/>
    <col min="8" max="35" width="4.33203125" style="1" customWidth="1"/>
    <col min="36" max="36" width="4" style="1" customWidth="1"/>
    <col min="37" max="41" width="4.33203125" style="1" customWidth="1"/>
    <col min="42" max="42" width="5.44140625" style="1" customWidth="1"/>
    <col min="43" max="43" width="6.6640625" style="1" customWidth="1"/>
    <col min="44" max="44" width="6" style="1" customWidth="1"/>
    <col min="45" max="45" width="7.44140625" style="1" customWidth="1"/>
    <col min="46" max="46" width="13" style="1" customWidth="1"/>
    <col min="47" max="16384" width="9.109375" style="1"/>
  </cols>
  <sheetData>
    <row r="1" spans="1:48" s="74" customFormat="1" ht="63" customHeight="1" x14ac:dyDescent="0.3">
      <c r="A1" s="28" t="s">
        <v>94</v>
      </c>
      <c r="B1" s="28"/>
      <c r="C1" s="28"/>
      <c r="D1" s="28">
        <v>2026</v>
      </c>
      <c r="E1" s="28" t="s">
        <v>95</v>
      </c>
      <c r="F1" s="28"/>
      <c r="G1" s="80"/>
      <c r="H1" s="28"/>
      <c r="L1" s="82" t="s">
        <v>39</v>
      </c>
      <c r="AC1" s="75"/>
      <c r="AD1" s="75"/>
      <c r="AL1" s="75"/>
      <c r="AM1" s="75"/>
      <c r="AN1" s="75"/>
      <c r="AO1" s="75"/>
      <c r="AP1" s="75"/>
      <c r="AQ1" s="75"/>
      <c r="AR1" s="75"/>
      <c r="AS1" s="75"/>
    </row>
    <row r="2" spans="1:48" ht="21.75" customHeight="1" x14ac:dyDescent="0.45">
      <c r="A2" s="29" t="s">
        <v>54</v>
      </c>
      <c r="B2" s="27" t="s">
        <v>108</v>
      </c>
      <c r="C2" s="83"/>
      <c r="D2" s="77"/>
      <c r="F2" s="80"/>
      <c r="G2" s="81" t="s">
        <v>92</v>
      </c>
      <c r="H2" s="28"/>
      <c r="I2" s="20"/>
      <c r="J2" s="20"/>
      <c r="K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33"/>
      <c r="AE2" s="33"/>
      <c r="AF2" s="33"/>
      <c r="AG2" s="33"/>
      <c r="AH2" s="33"/>
      <c r="AI2" s="32"/>
      <c r="AJ2" s="32"/>
      <c r="AK2" s="32"/>
      <c r="AL2" s="54"/>
      <c r="AM2" s="54"/>
      <c r="AN2" s="54"/>
      <c r="AO2" s="59"/>
      <c r="AP2" s="59"/>
      <c r="AQ2" s="59"/>
      <c r="AR2" s="59"/>
      <c r="AS2" s="59"/>
      <c r="AT2" s="32"/>
      <c r="AU2" s="32"/>
      <c r="AV2" s="32"/>
    </row>
    <row r="3" spans="1:48" ht="40.5" customHeight="1" x14ac:dyDescent="0.3">
      <c r="A3" s="29" t="s">
        <v>63</v>
      </c>
      <c r="B3" s="47" t="s">
        <v>110</v>
      </c>
      <c r="C3" s="32"/>
      <c r="D3" s="77"/>
      <c r="E3" s="31"/>
      <c r="F3" s="31"/>
      <c r="G3" s="146" t="s">
        <v>90</v>
      </c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8"/>
      <c r="X3" s="151" t="s">
        <v>60</v>
      </c>
      <c r="Y3" s="152"/>
      <c r="Z3" s="152"/>
      <c r="AA3" s="152"/>
      <c r="AB3" s="153"/>
      <c r="AC3" s="159" t="s">
        <v>78</v>
      </c>
      <c r="AD3" s="160"/>
      <c r="AE3" s="160"/>
      <c r="AF3" s="160"/>
      <c r="AG3" s="160"/>
      <c r="AH3" s="160"/>
      <c r="AI3" s="160"/>
      <c r="AJ3" s="160"/>
      <c r="AK3" s="160"/>
      <c r="AL3" s="160"/>
      <c r="AM3" s="161"/>
      <c r="AN3" s="170" t="s">
        <v>79</v>
      </c>
      <c r="AO3" s="170"/>
      <c r="AP3" s="55" t="s">
        <v>80</v>
      </c>
      <c r="AQ3" s="55"/>
      <c r="AR3" s="60"/>
      <c r="AS3" s="32"/>
      <c r="AT3" s="32"/>
      <c r="AU3" s="57"/>
      <c r="AV3" s="32"/>
    </row>
    <row r="4" spans="1:48" ht="22.5" customHeight="1" x14ac:dyDescent="0.25">
      <c r="B4" s="116" t="s">
        <v>64</v>
      </c>
      <c r="C4" s="116"/>
      <c r="D4" s="32"/>
      <c r="E4" s="32"/>
      <c r="F4" s="34"/>
      <c r="G4" s="79" t="s">
        <v>82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154" t="s">
        <v>97</v>
      </c>
      <c r="Y4" s="155"/>
      <c r="Z4" s="155"/>
      <c r="AA4" s="155"/>
      <c r="AB4" s="156"/>
      <c r="AC4" s="162"/>
      <c r="AD4" s="163"/>
      <c r="AE4" s="163"/>
      <c r="AF4" s="163"/>
      <c r="AG4" s="163"/>
      <c r="AH4" s="163"/>
      <c r="AI4" s="163"/>
      <c r="AJ4" s="163"/>
      <c r="AK4" s="163"/>
      <c r="AL4" s="163"/>
      <c r="AM4" s="164"/>
      <c r="AN4" s="170"/>
      <c r="AO4" s="170"/>
      <c r="AP4" s="150" t="s">
        <v>81</v>
      </c>
      <c r="AQ4" s="150"/>
      <c r="AU4" s="57"/>
      <c r="AV4" s="32"/>
    </row>
    <row r="5" spans="1:48" ht="42.75" customHeight="1" x14ac:dyDescent="0.25">
      <c r="A5" s="65" t="s">
        <v>65</v>
      </c>
      <c r="B5" s="27" t="s">
        <v>109</v>
      </c>
      <c r="C5" s="37" t="s">
        <v>55</v>
      </c>
      <c r="D5" s="3"/>
      <c r="E5" s="32"/>
      <c r="F5" s="34"/>
      <c r="G5" s="149" t="s">
        <v>83</v>
      </c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57"/>
      <c r="Y5" s="157"/>
      <c r="Z5" s="157"/>
      <c r="AA5" s="157"/>
      <c r="AB5" s="158"/>
      <c r="AC5" s="165"/>
      <c r="AD5" s="166"/>
      <c r="AE5" s="166"/>
      <c r="AF5" s="166"/>
      <c r="AG5" s="166"/>
      <c r="AH5" s="166"/>
      <c r="AI5" s="166"/>
      <c r="AJ5" s="166"/>
      <c r="AK5" s="166"/>
      <c r="AL5" s="166"/>
      <c r="AM5" s="167"/>
      <c r="AN5" s="170"/>
      <c r="AO5" s="170"/>
      <c r="AP5" s="117" t="s">
        <v>63</v>
      </c>
      <c r="AQ5" s="118"/>
      <c r="AU5" s="57"/>
      <c r="AV5" s="32"/>
    </row>
    <row r="6" spans="1:48" ht="35.25" customHeight="1" x14ac:dyDescent="0.25">
      <c r="A6" s="66" t="s">
        <v>66</v>
      </c>
      <c r="B6" s="97">
        <v>46266</v>
      </c>
      <c r="C6" s="37" t="s">
        <v>56</v>
      </c>
      <c r="D6" s="36"/>
      <c r="E6" s="35"/>
      <c r="F6" s="34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19" t="s">
        <v>98</v>
      </c>
      <c r="Y6" s="120"/>
      <c r="Z6" s="120"/>
      <c r="AA6" s="120"/>
      <c r="AB6" s="120"/>
      <c r="AC6" s="68" t="s">
        <v>99</v>
      </c>
      <c r="AD6" s="61"/>
      <c r="AE6" s="61"/>
      <c r="AF6" s="61"/>
      <c r="AG6" s="61"/>
      <c r="AH6" s="54"/>
      <c r="AU6" s="32"/>
      <c r="AV6" s="32"/>
    </row>
    <row r="7" spans="1:48" ht="26.25" customHeight="1" x14ac:dyDescent="0.25">
      <c r="A7" s="168" t="s">
        <v>93</v>
      </c>
      <c r="B7" s="168"/>
      <c r="C7" s="169"/>
      <c r="D7" s="169"/>
      <c r="E7" s="32"/>
      <c r="F7" s="34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Y7" s="58"/>
      <c r="Z7" s="32"/>
      <c r="AB7" s="58"/>
      <c r="AC7" s="70" t="s">
        <v>101</v>
      </c>
      <c r="AP7" s="53"/>
      <c r="AQ7" s="53"/>
      <c r="AR7" s="53"/>
      <c r="AS7" s="32"/>
    </row>
    <row r="8" spans="1:48" ht="22.5" customHeight="1" x14ac:dyDescent="0.3">
      <c r="A8" s="71"/>
      <c r="B8" s="71"/>
      <c r="C8" s="71"/>
      <c r="D8" s="72"/>
      <c r="E8" s="72"/>
      <c r="F8" s="72"/>
      <c r="G8" s="73"/>
      <c r="H8" s="73"/>
      <c r="I8" s="71"/>
      <c r="J8" s="32"/>
      <c r="K8" s="32"/>
      <c r="X8" s="78"/>
      <c r="Y8" s="32"/>
      <c r="Z8" s="52"/>
      <c r="AA8" s="52"/>
      <c r="AB8" s="52"/>
      <c r="AC8" s="67" t="s">
        <v>100</v>
      </c>
      <c r="AD8" s="53"/>
      <c r="AE8" s="53"/>
      <c r="AF8" s="53"/>
      <c r="AG8" s="53"/>
      <c r="AH8" s="53"/>
      <c r="AI8" s="53"/>
      <c r="AJ8" s="53"/>
      <c r="AK8" s="84"/>
      <c r="AL8" s="69"/>
      <c r="AM8" s="53"/>
      <c r="AN8" s="53"/>
      <c r="AO8" s="53"/>
      <c r="AP8" s="53"/>
      <c r="AQ8" s="53"/>
      <c r="AR8" s="53"/>
      <c r="AS8" s="54"/>
    </row>
    <row r="9" spans="1:48" s="2" customFormat="1" ht="120.75" customHeight="1" x14ac:dyDescent="0.25">
      <c r="A9" s="144" t="s">
        <v>15</v>
      </c>
      <c r="B9" s="144"/>
      <c r="C9" s="144"/>
      <c r="D9" s="144"/>
      <c r="E9" s="145" t="s">
        <v>40</v>
      </c>
      <c r="F9" s="145"/>
      <c r="G9" s="145"/>
      <c r="H9" s="145"/>
      <c r="I9" s="145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21" t="s">
        <v>20</v>
      </c>
      <c r="AR9" s="121" t="s">
        <v>22</v>
      </c>
      <c r="AS9" s="125" t="s">
        <v>21</v>
      </c>
    </row>
    <row r="10" spans="1:48" s="2" customFormat="1" ht="21.75" customHeight="1" x14ac:dyDescent="0.25">
      <c r="A10" s="126" t="s">
        <v>0</v>
      </c>
      <c r="B10" s="127"/>
      <c r="C10" s="130" t="s">
        <v>59</v>
      </c>
      <c r="D10" s="22" t="s">
        <v>18</v>
      </c>
      <c r="E10" s="100" t="s">
        <v>1</v>
      </c>
      <c r="F10" s="100"/>
      <c r="G10" s="100"/>
      <c r="H10" s="100"/>
      <c r="I10" s="100" t="s">
        <v>2</v>
      </c>
      <c r="J10" s="100"/>
      <c r="K10" s="100"/>
      <c r="L10" s="100"/>
      <c r="M10" s="100" t="s">
        <v>3</v>
      </c>
      <c r="N10" s="100"/>
      <c r="O10" s="100"/>
      <c r="P10" s="100"/>
      <c r="Q10" s="100" t="s">
        <v>4</v>
      </c>
      <c r="R10" s="100"/>
      <c r="S10" s="100"/>
      <c r="T10" s="100"/>
      <c r="U10" s="100" t="s">
        <v>5</v>
      </c>
      <c r="V10" s="100"/>
      <c r="W10" s="100"/>
      <c r="X10" s="100" t="s">
        <v>6</v>
      </c>
      <c r="Y10" s="100"/>
      <c r="Z10" s="100"/>
      <c r="AA10" s="100"/>
      <c r="AB10" s="100" t="s">
        <v>7</v>
      </c>
      <c r="AC10" s="100"/>
      <c r="AD10" s="100"/>
      <c r="AE10" s="100" t="s">
        <v>8</v>
      </c>
      <c r="AF10" s="100"/>
      <c r="AG10" s="100"/>
      <c r="AH10" s="100"/>
      <c r="AI10" s="100"/>
      <c r="AJ10" s="100" t="s">
        <v>9</v>
      </c>
      <c r="AK10" s="100"/>
      <c r="AL10" s="100"/>
      <c r="AM10" s="100" t="s">
        <v>10</v>
      </c>
      <c r="AN10" s="100"/>
      <c r="AO10" s="100"/>
      <c r="AP10" s="100"/>
      <c r="AQ10" s="121"/>
      <c r="AR10" s="121"/>
      <c r="AS10" s="125"/>
    </row>
    <row r="11" spans="1:48" s="6" customFormat="1" ht="11.25" customHeight="1" x14ac:dyDescent="0.2">
      <c r="A11" s="128"/>
      <c r="B11" s="129"/>
      <c r="C11" s="131"/>
      <c r="D11" s="22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21"/>
      <c r="AR11" s="121"/>
      <c r="AS11" s="125"/>
    </row>
    <row r="12" spans="1:48" s="6" customFormat="1" ht="11.25" customHeight="1" x14ac:dyDescent="0.25">
      <c r="A12" s="89" t="s">
        <v>77</v>
      </c>
      <c r="B12" s="86" t="s">
        <v>13</v>
      </c>
      <c r="C12" s="38">
        <v>1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9">
        <f>COUNTA(E12:AP12)</f>
        <v>0</v>
      </c>
      <c r="AR12" s="3">
        <f>33*5</f>
        <v>165</v>
      </c>
      <c r="AS12" s="40">
        <f>AQ12/AR12</f>
        <v>0</v>
      </c>
    </row>
    <row r="13" spans="1:48" s="44" customFormat="1" ht="27" customHeight="1" x14ac:dyDescent="0.25">
      <c r="A13" s="143"/>
      <c r="B13" s="143"/>
      <c r="C13" s="143"/>
      <c r="D13" s="143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3"/>
      <c r="AN13" s="63"/>
      <c r="AO13" s="63"/>
      <c r="AP13" s="63"/>
      <c r="AQ13" s="63"/>
      <c r="AR13" s="63"/>
      <c r="AS13" s="63"/>
    </row>
    <row r="14" spans="1:48" s="2" customFormat="1" ht="111.75" customHeight="1" x14ac:dyDescent="0.25">
      <c r="A14" s="144" t="s">
        <v>14</v>
      </c>
      <c r="B14" s="144"/>
      <c r="C14" s="144"/>
      <c r="D14" s="144"/>
      <c r="E14" s="101" t="s">
        <v>40</v>
      </c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3"/>
      <c r="AQ14" s="121" t="s">
        <v>20</v>
      </c>
      <c r="AR14" s="121" t="s">
        <v>22</v>
      </c>
      <c r="AS14" s="125" t="s">
        <v>21</v>
      </c>
    </row>
    <row r="15" spans="1:48" s="2" customFormat="1" ht="21.75" customHeight="1" x14ac:dyDescent="0.25">
      <c r="A15" s="126" t="s">
        <v>0</v>
      </c>
      <c r="B15" s="127"/>
      <c r="C15" s="130" t="s">
        <v>59</v>
      </c>
      <c r="D15" s="22" t="s">
        <v>18</v>
      </c>
      <c r="E15" s="100" t="s">
        <v>1</v>
      </c>
      <c r="F15" s="100"/>
      <c r="G15" s="100"/>
      <c r="H15" s="100"/>
      <c r="I15" s="100" t="s">
        <v>2</v>
      </c>
      <c r="J15" s="100"/>
      <c r="K15" s="100"/>
      <c r="L15" s="100"/>
      <c r="M15" s="100" t="s">
        <v>3</v>
      </c>
      <c r="N15" s="100"/>
      <c r="O15" s="100"/>
      <c r="P15" s="100"/>
      <c r="Q15" s="100" t="s">
        <v>4</v>
      </c>
      <c r="R15" s="100"/>
      <c r="S15" s="100"/>
      <c r="T15" s="100"/>
      <c r="U15" s="100" t="s">
        <v>5</v>
      </c>
      <c r="V15" s="100"/>
      <c r="W15" s="100"/>
      <c r="X15" s="100" t="s">
        <v>6</v>
      </c>
      <c r="Y15" s="100"/>
      <c r="Z15" s="100"/>
      <c r="AA15" s="100"/>
      <c r="AB15" s="100" t="s">
        <v>7</v>
      </c>
      <c r="AC15" s="100"/>
      <c r="AD15" s="100"/>
      <c r="AE15" s="100" t="s">
        <v>8</v>
      </c>
      <c r="AF15" s="100"/>
      <c r="AG15" s="100"/>
      <c r="AH15" s="100"/>
      <c r="AI15" s="100"/>
      <c r="AJ15" s="100" t="s">
        <v>9</v>
      </c>
      <c r="AK15" s="100"/>
      <c r="AL15" s="100"/>
      <c r="AM15" s="100" t="s">
        <v>10</v>
      </c>
      <c r="AN15" s="100"/>
      <c r="AO15" s="100"/>
      <c r="AP15" s="100"/>
      <c r="AQ15" s="121"/>
      <c r="AR15" s="121"/>
      <c r="AS15" s="125"/>
    </row>
    <row r="16" spans="1:48" s="6" customFormat="1" ht="11.25" customHeight="1" x14ac:dyDescent="0.2">
      <c r="A16" s="128"/>
      <c r="B16" s="129"/>
      <c r="C16" s="131"/>
      <c r="D16" s="22" t="s">
        <v>19</v>
      </c>
      <c r="E16" s="5">
        <v>1</v>
      </c>
      <c r="F16" s="5">
        <v>2</v>
      </c>
      <c r="G16" s="5">
        <v>3</v>
      </c>
      <c r="H16" s="5">
        <v>4</v>
      </c>
      <c r="I16" s="5">
        <v>5</v>
      </c>
      <c r="J16" s="5">
        <v>6</v>
      </c>
      <c r="K16" s="5">
        <v>7</v>
      </c>
      <c r="L16" s="5">
        <v>8</v>
      </c>
      <c r="M16" s="5">
        <v>9</v>
      </c>
      <c r="N16" s="5">
        <v>10</v>
      </c>
      <c r="O16" s="5">
        <v>11</v>
      </c>
      <c r="P16" s="5">
        <v>12</v>
      </c>
      <c r="Q16" s="5">
        <v>13</v>
      </c>
      <c r="R16" s="5">
        <v>14</v>
      </c>
      <c r="S16" s="5">
        <v>15</v>
      </c>
      <c r="T16" s="5">
        <v>16</v>
      </c>
      <c r="U16" s="5">
        <v>17</v>
      </c>
      <c r="V16" s="5">
        <v>18</v>
      </c>
      <c r="W16" s="5">
        <v>19</v>
      </c>
      <c r="X16" s="5">
        <v>20</v>
      </c>
      <c r="Y16" s="5">
        <v>21</v>
      </c>
      <c r="Z16" s="5">
        <v>22</v>
      </c>
      <c r="AA16" s="5">
        <v>23</v>
      </c>
      <c r="AB16" s="5">
        <v>24</v>
      </c>
      <c r="AC16" s="5">
        <v>25</v>
      </c>
      <c r="AD16" s="5">
        <v>26</v>
      </c>
      <c r="AE16" s="5">
        <v>27</v>
      </c>
      <c r="AF16" s="5">
        <v>28</v>
      </c>
      <c r="AG16" s="5">
        <v>29</v>
      </c>
      <c r="AH16" s="5">
        <v>30</v>
      </c>
      <c r="AI16" s="5">
        <v>31</v>
      </c>
      <c r="AJ16" s="5">
        <v>32</v>
      </c>
      <c r="AK16" s="5">
        <v>33</v>
      </c>
      <c r="AL16" s="5">
        <v>34</v>
      </c>
      <c r="AM16" s="5">
        <v>35</v>
      </c>
      <c r="AN16" s="5">
        <v>36</v>
      </c>
      <c r="AO16" s="5">
        <v>37</v>
      </c>
      <c r="AP16" s="5">
        <v>38</v>
      </c>
      <c r="AQ16" s="121"/>
      <c r="AR16" s="121"/>
      <c r="AS16" s="125"/>
    </row>
    <row r="17" spans="1:45" ht="12.75" customHeight="1" x14ac:dyDescent="0.25">
      <c r="A17" s="114" t="s">
        <v>25</v>
      </c>
      <c r="B17" s="85" t="s">
        <v>13</v>
      </c>
      <c r="C17" s="38">
        <v>2</v>
      </c>
      <c r="D17" s="45"/>
      <c r="E17" s="25"/>
      <c r="F17" s="42"/>
      <c r="G17" s="42"/>
      <c r="H17" s="42"/>
      <c r="I17" s="42"/>
      <c r="J17" s="90" t="s">
        <v>106</v>
      </c>
      <c r="K17" s="42"/>
      <c r="L17" s="42"/>
      <c r="M17" s="42"/>
      <c r="N17" s="42"/>
      <c r="O17" s="42"/>
      <c r="P17" s="42"/>
      <c r="Q17" s="25"/>
      <c r="R17" s="42"/>
      <c r="S17" s="90" t="s">
        <v>106</v>
      </c>
      <c r="T17" s="42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42"/>
      <c r="AN17" s="42"/>
      <c r="AO17" s="42"/>
      <c r="AP17" s="42"/>
      <c r="AQ17" s="39">
        <f>COUNTA(E17:AP17)</f>
        <v>2</v>
      </c>
      <c r="AR17" s="3">
        <f>34*5</f>
        <v>170</v>
      </c>
      <c r="AS17" s="40">
        <f>AQ17/AR17</f>
        <v>1.1764705882352941E-2</v>
      </c>
    </row>
    <row r="18" spans="1:45" x14ac:dyDescent="0.25">
      <c r="A18" s="115"/>
      <c r="B18" s="86" t="s">
        <v>11</v>
      </c>
      <c r="C18" s="38">
        <v>2</v>
      </c>
      <c r="D18" s="45"/>
      <c r="E18" s="25"/>
      <c r="F18" s="42"/>
      <c r="G18" s="42"/>
      <c r="H18" s="42"/>
      <c r="I18" s="42"/>
      <c r="J18" s="42"/>
      <c r="K18" s="90" t="s">
        <v>106</v>
      </c>
      <c r="L18" s="42"/>
      <c r="M18" s="42"/>
      <c r="N18" s="42"/>
      <c r="O18" s="42"/>
      <c r="P18" s="42"/>
      <c r="Q18" s="25"/>
      <c r="R18" s="42"/>
      <c r="S18" s="42"/>
      <c r="T18" s="90" t="s">
        <v>106</v>
      </c>
      <c r="U18" s="25"/>
      <c r="V18" s="26"/>
      <c r="W18" s="26"/>
      <c r="X18" s="25"/>
      <c r="Y18" s="26"/>
      <c r="Z18" s="26"/>
      <c r="AA18" s="26"/>
      <c r="AB18" s="25"/>
      <c r="AC18" s="26"/>
      <c r="AD18" s="26"/>
      <c r="AE18" s="25"/>
      <c r="AF18" s="25"/>
      <c r="AG18" s="26"/>
      <c r="AH18" s="26"/>
      <c r="AI18" s="26"/>
      <c r="AJ18" s="25"/>
      <c r="AK18" s="26"/>
      <c r="AL18" s="26"/>
      <c r="AM18" s="42"/>
      <c r="AN18" s="42"/>
      <c r="AO18" s="42"/>
      <c r="AP18" s="42"/>
      <c r="AQ18" s="39">
        <f t="shared" ref="AQ18" si="0">COUNTA(E18:AP18)</f>
        <v>2</v>
      </c>
      <c r="AR18" s="3">
        <f>34*4</f>
        <v>136</v>
      </c>
      <c r="AS18" s="40">
        <f t="shared" ref="AS18:AS25" si="1">AQ18/AR18</f>
        <v>1.4705882352941176E-2</v>
      </c>
    </row>
    <row r="19" spans="1:45" ht="13.2" customHeight="1" x14ac:dyDescent="0.25">
      <c r="A19" s="115"/>
      <c r="B19" s="86" t="s">
        <v>16</v>
      </c>
      <c r="C19" s="38">
        <v>2</v>
      </c>
      <c r="D19" s="45"/>
      <c r="E19" s="25"/>
      <c r="F19" s="25"/>
      <c r="G19" s="25"/>
      <c r="H19" s="26"/>
      <c r="I19" s="44"/>
      <c r="J19" s="25"/>
      <c r="K19" s="25"/>
      <c r="L19" s="25"/>
      <c r="M19" s="25"/>
      <c r="N19" s="25"/>
      <c r="O19" s="25"/>
      <c r="P19" s="25"/>
      <c r="Q19" s="25"/>
      <c r="R19" s="44"/>
      <c r="S19" s="25"/>
      <c r="T19" s="25"/>
      <c r="U19" s="25"/>
      <c r="V19" s="26"/>
      <c r="W19" s="26"/>
      <c r="X19" s="25"/>
      <c r="Y19" s="26"/>
      <c r="Z19" s="26"/>
      <c r="AA19" s="26"/>
      <c r="AB19" s="26"/>
      <c r="AC19" s="26"/>
      <c r="AD19" s="25"/>
      <c r="AE19" s="25"/>
      <c r="AF19" s="25"/>
      <c r="AG19" s="25"/>
      <c r="AH19" s="42"/>
      <c r="AI19" s="42"/>
      <c r="AJ19" s="42"/>
      <c r="AK19" s="26"/>
      <c r="AL19" s="26"/>
      <c r="AM19" s="42"/>
      <c r="AN19" s="42"/>
      <c r="AO19" s="42"/>
      <c r="AP19" s="42"/>
      <c r="AQ19" s="39">
        <f>COUNTA(E19:AP19)</f>
        <v>0</v>
      </c>
      <c r="AR19" s="3">
        <f t="shared" ref="AR19" si="2">34*4</f>
        <v>136</v>
      </c>
      <c r="AS19" s="40">
        <f t="shared" si="1"/>
        <v>0</v>
      </c>
    </row>
    <row r="20" spans="1:45" x14ac:dyDescent="0.25">
      <c r="A20" s="115"/>
      <c r="B20" s="86" t="s">
        <v>17</v>
      </c>
      <c r="C20" s="38">
        <v>2</v>
      </c>
      <c r="D20" s="45"/>
      <c r="E20" s="25"/>
      <c r="F20" s="26"/>
      <c r="G20" s="26"/>
      <c r="H20" s="26"/>
      <c r="I20" s="91" t="s">
        <v>106</v>
      </c>
      <c r="J20" s="26"/>
      <c r="K20" s="26"/>
      <c r="L20" s="26"/>
      <c r="M20" s="25"/>
      <c r="N20" s="26"/>
      <c r="O20" s="26"/>
      <c r="P20" s="26"/>
      <c r="Q20" s="26"/>
      <c r="R20" s="91" t="s">
        <v>106</v>
      </c>
      <c r="S20" s="26"/>
      <c r="T20" s="26"/>
      <c r="U20" s="25"/>
      <c r="V20" s="26"/>
      <c r="W20" s="26"/>
      <c r="X20" s="25"/>
      <c r="Y20" s="26"/>
      <c r="Z20" s="26"/>
      <c r="AA20" s="26"/>
      <c r="AB20" s="26"/>
      <c r="AC20" s="26"/>
      <c r="AD20" s="26"/>
      <c r="AE20" s="25"/>
      <c r="AF20" s="25"/>
      <c r="AG20" s="42"/>
      <c r="AH20" s="42"/>
      <c r="AI20" s="42"/>
      <c r="AJ20" s="42"/>
      <c r="AK20" s="26"/>
      <c r="AL20" s="26"/>
      <c r="AM20" s="42"/>
      <c r="AN20" s="42"/>
      <c r="AO20" s="42"/>
      <c r="AP20" s="42"/>
      <c r="AQ20" s="39">
        <f t="shared" ref="AQ20:AQ25" si="3">COUNTA(E20:AP20)</f>
        <v>2</v>
      </c>
      <c r="AR20" s="3">
        <f>34*2</f>
        <v>68</v>
      </c>
      <c r="AS20" s="40">
        <f t="shared" si="1"/>
        <v>2.9411764705882353E-2</v>
      </c>
    </row>
    <row r="21" spans="1:45" ht="12.75" customHeight="1" x14ac:dyDescent="0.25">
      <c r="A21" s="115"/>
      <c r="B21" s="88" t="s">
        <v>105</v>
      </c>
      <c r="C21" s="38" t="s">
        <v>72</v>
      </c>
      <c r="D21" s="45"/>
      <c r="E21" s="25"/>
      <c r="F21" s="26"/>
      <c r="G21" s="26"/>
      <c r="H21" s="26"/>
      <c r="I21" s="25"/>
      <c r="J21" s="26"/>
      <c r="K21" s="26"/>
      <c r="L21" s="26"/>
      <c r="M21" s="25"/>
      <c r="N21" s="26"/>
      <c r="O21" s="26"/>
      <c r="P21" s="26"/>
      <c r="Q21" s="25"/>
      <c r="R21" s="26"/>
      <c r="S21" s="26"/>
      <c r="T21" s="26"/>
      <c r="U21" s="25"/>
      <c r="V21" s="26"/>
      <c r="W21" s="26"/>
      <c r="X21" s="25"/>
      <c r="Y21" s="26"/>
      <c r="Z21" s="26"/>
      <c r="AA21" s="26"/>
      <c r="AB21" s="25"/>
      <c r="AC21" s="26"/>
      <c r="AD21" s="42"/>
      <c r="AE21" s="25"/>
      <c r="AF21" s="25"/>
      <c r="AG21" s="26"/>
      <c r="AH21" s="26"/>
      <c r="AI21" s="42"/>
      <c r="AJ21" s="25"/>
      <c r="AK21" s="26"/>
      <c r="AL21" s="26"/>
      <c r="AM21" s="42"/>
      <c r="AN21" s="42"/>
      <c r="AO21" s="42"/>
      <c r="AP21" s="42"/>
      <c r="AQ21" s="39">
        <f t="shared" si="3"/>
        <v>0</v>
      </c>
      <c r="AR21" s="3">
        <f t="shared" ref="AR21" si="4">34*2</f>
        <v>68</v>
      </c>
      <c r="AS21" s="40">
        <f t="shared" si="1"/>
        <v>0</v>
      </c>
    </row>
    <row r="22" spans="1:45" ht="12.75" customHeight="1" x14ac:dyDescent="0.25">
      <c r="A22" s="115"/>
      <c r="B22" s="86" t="s">
        <v>51</v>
      </c>
      <c r="C22" s="38" t="s">
        <v>72</v>
      </c>
      <c r="D22" s="45"/>
      <c r="E22" s="25"/>
      <c r="F22" s="26"/>
      <c r="G22" s="26"/>
      <c r="H22" s="26"/>
      <c r="I22" s="25"/>
      <c r="J22" s="26"/>
      <c r="K22" s="26"/>
      <c r="L22" s="26"/>
      <c r="M22" s="25"/>
      <c r="N22" s="26"/>
      <c r="O22" s="26"/>
      <c r="P22" s="26"/>
      <c r="Q22" s="25"/>
      <c r="R22" s="26"/>
      <c r="S22" s="26"/>
      <c r="T22" s="26"/>
      <c r="U22" s="25"/>
      <c r="V22" s="26"/>
      <c r="W22" s="26"/>
      <c r="X22" s="25"/>
      <c r="Y22" s="26"/>
      <c r="Z22" s="26"/>
      <c r="AA22" s="42"/>
      <c r="AB22" s="25"/>
      <c r="AC22" s="26"/>
      <c r="AD22" s="26"/>
      <c r="AE22" s="25"/>
      <c r="AF22" s="25"/>
      <c r="AG22" s="26"/>
      <c r="AH22" s="26"/>
      <c r="AI22" s="26"/>
      <c r="AJ22" s="42"/>
      <c r="AK22" s="26"/>
      <c r="AL22" s="26"/>
      <c r="AM22" s="42"/>
      <c r="AN22" s="42"/>
      <c r="AO22" s="42"/>
      <c r="AP22" s="42"/>
      <c r="AQ22" s="39">
        <f t="shared" si="3"/>
        <v>0</v>
      </c>
      <c r="AR22" s="3">
        <f>34*1</f>
        <v>34</v>
      </c>
      <c r="AS22" s="40">
        <f t="shared" si="1"/>
        <v>0</v>
      </c>
    </row>
    <row r="23" spans="1:45" s="2" customFormat="1" ht="16.5" customHeight="1" x14ac:dyDescent="0.25">
      <c r="A23" s="115"/>
      <c r="B23" s="86" t="s">
        <v>52</v>
      </c>
      <c r="C23" s="38" t="s">
        <v>72</v>
      </c>
      <c r="D23" s="41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39">
        <f t="shared" si="3"/>
        <v>0</v>
      </c>
      <c r="AR23" s="3">
        <f t="shared" ref="AR23:AR24" si="5">34*1</f>
        <v>34</v>
      </c>
      <c r="AS23" s="40">
        <f t="shared" si="1"/>
        <v>0</v>
      </c>
    </row>
    <row r="24" spans="1:45" x14ac:dyDescent="0.25">
      <c r="A24" s="115"/>
      <c r="B24" s="86" t="s">
        <v>53</v>
      </c>
      <c r="C24" s="38" t="s">
        <v>72</v>
      </c>
      <c r="D24" s="45"/>
      <c r="E24" s="25"/>
      <c r="F24" s="25"/>
      <c r="G24" s="25"/>
      <c r="H24" s="26"/>
      <c r="I24" s="44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42"/>
      <c r="AN24" s="42"/>
      <c r="AO24" s="42"/>
      <c r="AP24" s="42"/>
      <c r="AQ24" s="39">
        <f t="shared" si="3"/>
        <v>0</v>
      </c>
      <c r="AR24" s="3">
        <f t="shared" si="5"/>
        <v>34</v>
      </c>
      <c r="AS24" s="40">
        <f t="shared" si="1"/>
        <v>0</v>
      </c>
    </row>
    <row r="25" spans="1:45" ht="13.2" customHeight="1" x14ac:dyDescent="0.25">
      <c r="A25" s="115"/>
      <c r="B25" s="87" t="s">
        <v>69</v>
      </c>
      <c r="C25" s="38" t="s">
        <v>72</v>
      </c>
      <c r="D25" s="45"/>
      <c r="E25" s="25"/>
      <c r="F25" s="26"/>
      <c r="G25" s="26"/>
      <c r="H25" s="44"/>
      <c r="I25" s="26"/>
      <c r="J25" s="26"/>
      <c r="K25" s="26"/>
      <c r="L25" s="26"/>
      <c r="M25" s="25"/>
      <c r="N25" s="26"/>
      <c r="O25" s="26"/>
      <c r="P25" s="26"/>
      <c r="Q25" s="25"/>
      <c r="R25" s="26"/>
      <c r="S25" s="26"/>
      <c r="T25" s="26"/>
      <c r="U25" s="25"/>
      <c r="V25" s="26"/>
      <c r="W25" s="26"/>
      <c r="X25" s="25"/>
      <c r="Y25" s="26"/>
      <c r="Z25" s="26"/>
      <c r="AA25" s="26"/>
      <c r="AB25" s="42"/>
      <c r="AC25" s="42"/>
      <c r="AD25" s="42"/>
      <c r="AE25" s="25"/>
      <c r="AF25" s="25"/>
      <c r="AG25" s="26"/>
      <c r="AH25" s="26"/>
      <c r="AI25" s="26"/>
      <c r="AJ25" s="25"/>
      <c r="AK25" s="26"/>
      <c r="AL25" s="26"/>
      <c r="AM25" s="42"/>
      <c r="AN25" s="42"/>
      <c r="AO25" s="42"/>
      <c r="AP25" s="42"/>
      <c r="AQ25" s="39">
        <f t="shared" si="3"/>
        <v>0</v>
      </c>
      <c r="AR25" s="3">
        <f>34*2</f>
        <v>68</v>
      </c>
      <c r="AS25" s="40">
        <f t="shared" si="1"/>
        <v>0</v>
      </c>
    </row>
    <row r="26" spans="1:45" s="44" customFormat="1" ht="27" customHeight="1" x14ac:dyDescent="0.25">
      <c r="A26" s="63"/>
      <c r="B26" s="64"/>
      <c r="C26" s="64"/>
      <c r="D26" s="64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3"/>
      <c r="AN26" s="63"/>
      <c r="AO26" s="63"/>
      <c r="AP26" s="63"/>
      <c r="AQ26" s="63"/>
      <c r="AR26" s="63"/>
      <c r="AS26" s="63"/>
    </row>
    <row r="27" spans="1:45" s="44" customFormat="1" ht="114" customHeight="1" x14ac:dyDescent="0.25">
      <c r="A27" s="104" t="s">
        <v>23</v>
      </c>
      <c r="B27" s="104"/>
      <c r="C27" s="104"/>
      <c r="D27" s="104"/>
      <c r="E27" s="101" t="s">
        <v>40</v>
      </c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3"/>
      <c r="AQ27" s="121" t="s">
        <v>20</v>
      </c>
      <c r="AR27" s="121" t="s">
        <v>22</v>
      </c>
      <c r="AS27" s="125" t="s">
        <v>21</v>
      </c>
    </row>
    <row r="28" spans="1:45" s="2" customFormat="1" x14ac:dyDescent="0.25">
      <c r="A28" s="126" t="s">
        <v>0</v>
      </c>
      <c r="B28" s="127"/>
      <c r="C28" s="130" t="s">
        <v>59</v>
      </c>
      <c r="D28" s="22" t="s">
        <v>18</v>
      </c>
      <c r="E28" s="100" t="s">
        <v>1</v>
      </c>
      <c r="F28" s="100"/>
      <c r="G28" s="100"/>
      <c r="H28" s="100"/>
      <c r="I28" s="100" t="s">
        <v>2</v>
      </c>
      <c r="J28" s="100"/>
      <c r="K28" s="100"/>
      <c r="L28" s="100"/>
      <c r="M28" s="100" t="s">
        <v>3</v>
      </c>
      <c r="N28" s="100"/>
      <c r="O28" s="100"/>
      <c r="P28" s="100"/>
      <c r="Q28" s="100" t="s">
        <v>4</v>
      </c>
      <c r="R28" s="100"/>
      <c r="S28" s="100"/>
      <c r="T28" s="100"/>
      <c r="U28" s="100" t="s">
        <v>5</v>
      </c>
      <c r="V28" s="100"/>
      <c r="W28" s="100"/>
      <c r="X28" s="100" t="s">
        <v>6</v>
      </c>
      <c r="Y28" s="100"/>
      <c r="Z28" s="100"/>
      <c r="AA28" s="100"/>
      <c r="AB28" s="100" t="s">
        <v>7</v>
      </c>
      <c r="AC28" s="100"/>
      <c r="AD28" s="100"/>
      <c r="AE28" s="100" t="s">
        <v>8</v>
      </c>
      <c r="AF28" s="100"/>
      <c r="AG28" s="100"/>
      <c r="AH28" s="100"/>
      <c r="AI28" s="100"/>
      <c r="AJ28" s="100" t="s">
        <v>9</v>
      </c>
      <c r="AK28" s="100"/>
      <c r="AL28" s="100"/>
      <c r="AM28" s="100" t="s">
        <v>10</v>
      </c>
      <c r="AN28" s="100"/>
      <c r="AO28" s="100"/>
      <c r="AP28" s="100"/>
      <c r="AQ28" s="121"/>
      <c r="AR28" s="121"/>
      <c r="AS28" s="125"/>
    </row>
    <row r="29" spans="1:45" s="2" customFormat="1" ht="16.5" customHeight="1" x14ac:dyDescent="0.25">
      <c r="A29" s="128"/>
      <c r="B29" s="129"/>
      <c r="C29" s="131"/>
      <c r="D29" s="22" t="s">
        <v>19</v>
      </c>
      <c r="E29" s="5">
        <v>1</v>
      </c>
      <c r="F29" s="5">
        <v>2</v>
      </c>
      <c r="G29" s="5">
        <v>3</v>
      </c>
      <c r="H29" s="5">
        <v>4</v>
      </c>
      <c r="I29" s="5">
        <v>5</v>
      </c>
      <c r="J29" s="5">
        <v>6</v>
      </c>
      <c r="K29" s="5">
        <v>7</v>
      </c>
      <c r="L29" s="5">
        <v>8</v>
      </c>
      <c r="M29" s="5">
        <v>9</v>
      </c>
      <c r="N29" s="5">
        <v>10</v>
      </c>
      <c r="O29" s="5">
        <v>11</v>
      </c>
      <c r="P29" s="5">
        <v>12</v>
      </c>
      <c r="Q29" s="5">
        <v>13</v>
      </c>
      <c r="R29" s="5">
        <v>14</v>
      </c>
      <c r="S29" s="5">
        <v>15</v>
      </c>
      <c r="T29" s="5">
        <v>16</v>
      </c>
      <c r="U29" s="5">
        <v>17</v>
      </c>
      <c r="V29" s="5">
        <v>18</v>
      </c>
      <c r="W29" s="5">
        <v>19</v>
      </c>
      <c r="X29" s="5">
        <v>20</v>
      </c>
      <c r="Y29" s="5">
        <v>21</v>
      </c>
      <c r="Z29" s="5">
        <v>22</v>
      </c>
      <c r="AA29" s="5">
        <v>23</v>
      </c>
      <c r="AB29" s="5">
        <v>24</v>
      </c>
      <c r="AC29" s="5">
        <v>25</v>
      </c>
      <c r="AD29" s="5">
        <v>26</v>
      </c>
      <c r="AE29" s="5">
        <v>27</v>
      </c>
      <c r="AF29" s="5">
        <v>28</v>
      </c>
      <c r="AG29" s="5">
        <v>29</v>
      </c>
      <c r="AH29" s="5">
        <v>30</v>
      </c>
      <c r="AI29" s="5">
        <v>31</v>
      </c>
      <c r="AJ29" s="5">
        <v>32</v>
      </c>
      <c r="AK29" s="5">
        <v>33</v>
      </c>
      <c r="AL29" s="5">
        <v>34</v>
      </c>
      <c r="AM29" s="5">
        <v>35</v>
      </c>
      <c r="AN29" s="5">
        <v>36</v>
      </c>
      <c r="AO29" s="5">
        <v>37</v>
      </c>
      <c r="AP29" s="5">
        <v>38</v>
      </c>
      <c r="AQ29" s="121"/>
      <c r="AR29" s="121"/>
      <c r="AS29" s="125"/>
    </row>
    <row r="30" spans="1:45" s="6" customFormat="1" ht="11.25" customHeight="1" x14ac:dyDescent="0.25">
      <c r="A30" s="114" t="s">
        <v>25</v>
      </c>
      <c r="B30" s="86" t="s">
        <v>13</v>
      </c>
      <c r="C30" s="38">
        <v>3</v>
      </c>
      <c r="D30" s="45"/>
      <c r="E30" s="25"/>
      <c r="F30" s="42"/>
      <c r="G30" s="42"/>
      <c r="H30" s="42"/>
      <c r="I30" s="42"/>
      <c r="J30" s="91" t="s">
        <v>106</v>
      </c>
      <c r="K30" s="25"/>
      <c r="L30" s="42"/>
      <c r="M30" s="42"/>
      <c r="N30" s="42"/>
      <c r="O30" s="42"/>
      <c r="P30" s="42"/>
      <c r="Q30" s="25"/>
      <c r="R30" s="91" t="s">
        <v>106</v>
      </c>
      <c r="S30" s="25"/>
      <c r="T30" s="25"/>
      <c r="U30" s="25"/>
      <c r="V30" s="25"/>
      <c r="W30" s="25"/>
      <c r="X30" s="25"/>
      <c r="Y30" s="25"/>
      <c r="Z30" s="25"/>
      <c r="AA30" s="25"/>
      <c r="AD30" s="25"/>
      <c r="AE30" s="25"/>
      <c r="AF30" s="25"/>
      <c r="AG30" s="25"/>
      <c r="AH30" s="25"/>
      <c r="AI30" s="25"/>
      <c r="AJ30" s="25"/>
      <c r="AK30" s="25"/>
      <c r="AL30" s="25"/>
      <c r="AM30" s="42"/>
      <c r="AN30" s="42"/>
      <c r="AO30" s="42"/>
      <c r="AP30" s="42"/>
      <c r="AQ30" s="39">
        <f>COUNTA(E30:AP30)</f>
        <v>2</v>
      </c>
      <c r="AR30" s="3">
        <f>34*5</f>
        <v>170</v>
      </c>
      <c r="AS30" s="40">
        <f>AQ30/AR30</f>
        <v>1.1764705882352941E-2</v>
      </c>
    </row>
    <row r="31" spans="1:45" s="6" customFormat="1" ht="15" customHeight="1" x14ac:dyDescent="0.25">
      <c r="A31" s="115"/>
      <c r="B31" s="86" t="s">
        <v>11</v>
      </c>
      <c r="C31" s="38">
        <v>3</v>
      </c>
      <c r="D31" s="45"/>
      <c r="E31" s="25"/>
      <c r="F31" s="42"/>
      <c r="G31" s="42"/>
      <c r="H31" s="42"/>
      <c r="I31" s="42"/>
      <c r="J31" s="25"/>
      <c r="K31" s="92" t="s">
        <v>106</v>
      </c>
      <c r="L31" s="42"/>
      <c r="M31" s="42"/>
      <c r="N31" s="42"/>
      <c r="O31" s="42"/>
      <c r="P31" s="42"/>
      <c r="Q31" s="25"/>
      <c r="R31" s="25"/>
      <c r="S31" s="92" t="s">
        <v>106</v>
      </c>
      <c r="T31" s="26"/>
      <c r="U31" s="25"/>
      <c r="V31" s="26"/>
      <c r="W31" s="26"/>
      <c r="X31" s="25"/>
      <c r="Y31" s="26"/>
      <c r="Z31" s="26"/>
      <c r="AA31" s="26"/>
      <c r="AD31" s="26"/>
      <c r="AE31" s="25"/>
      <c r="AF31" s="25"/>
      <c r="AG31" s="26"/>
      <c r="AH31" s="26"/>
      <c r="AI31" s="26"/>
      <c r="AJ31" s="25"/>
      <c r="AK31" s="26"/>
      <c r="AL31" s="26"/>
      <c r="AM31" s="42"/>
      <c r="AN31" s="42"/>
      <c r="AO31" s="42"/>
      <c r="AP31" s="42"/>
      <c r="AQ31" s="39">
        <f t="shared" ref="AQ31" si="6">COUNTA(E31:AP31)</f>
        <v>2</v>
      </c>
      <c r="AR31" s="3">
        <f>34*4</f>
        <v>136</v>
      </c>
      <c r="AS31" s="40">
        <f t="shared" ref="AS31:AS38" si="7">AQ31/AR31</f>
        <v>1.4705882352941176E-2</v>
      </c>
    </row>
    <row r="32" spans="1:45" s="6" customFormat="1" ht="13.2" customHeight="1" x14ac:dyDescent="0.25">
      <c r="A32" s="115"/>
      <c r="B32" s="86" t="s">
        <v>16</v>
      </c>
      <c r="C32" s="38">
        <v>3</v>
      </c>
      <c r="D32" s="45"/>
      <c r="E32" s="25"/>
      <c r="F32" s="25"/>
      <c r="G32" s="25"/>
      <c r="H32" s="26"/>
      <c r="I32" s="44"/>
      <c r="J32" s="26"/>
      <c r="K32" s="26"/>
      <c r="L32" s="25"/>
      <c r="M32" s="25"/>
      <c r="N32" s="25"/>
      <c r="O32" s="25"/>
      <c r="P32" s="25"/>
      <c r="Q32" s="25"/>
      <c r="R32" s="26"/>
      <c r="S32" s="26"/>
      <c r="T32" s="26"/>
      <c r="U32" s="25"/>
      <c r="V32" s="26"/>
      <c r="W32" s="26"/>
      <c r="X32" s="25"/>
      <c r="Y32" s="26"/>
      <c r="Z32" s="26"/>
      <c r="AA32" s="26"/>
      <c r="AD32" s="25"/>
      <c r="AE32" s="25"/>
      <c r="AF32" s="25"/>
      <c r="AG32" s="25"/>
      <c r="AH32" s="42"/>
      <c r="AI32" s="42"/>
      <c r="AJ32" s="42"/>
      <c r="AK32" s="26"/>
      <c r="AL32" s="26"/>
      <c r="AM32" s="42"/>
      <c r="AN32" s="42"/>
      <c r="AO32" s="42"/>
      <c r="AP32" s="42"/>
      <c r="AQ32" s="39">
        <f>COUNTA(E32:AP32)</f>
        <v>0</v>
      </c>
      <c r="AR32" s="3">
        <f t="shared" ref="AR32" si="8">34*4</f>
        <v>136</v>
      </c>
      <c r="AS32" s="40">
        <f t="shared" si="7"/>
        <v>0</v>
      </c>
    </row>
    <row r="33" spans="1:45" ht="12.75" customHeight="1" x14ac:dyDescent="0.25">
      <c r="A33" s="115"/>
      <c r="B33" s="86" t="s">
        <v>17</v>
      </c>
      <c r="C33" s="38">
        <v>3</v>
      </c>
      <c r="D33" s="45"/>
      <c r="E33" s="25"/>
      <c r="F33" s="26"/>
      <c r="G33" s="26"/>
      <c r="H33" s="26"/>
      <c r="I33" s="25"/>
      <c r="J33" s="26"/>
      <c r="K33" s="92" t="s">
        <v>106</v>
      </c>
      <c r="L33" s="26"/>
      <c r="M33" s="25"/>
      <c r="N33" s="26"/>
      <c r="O33" s="26"/>
      <c r="P33" s="26"/>
      <c r="Q33" s="26"/>
      <c r="R33" s="26"/>
      <c r="S33" s="92" t="s">
        <v>106</v>
      </c>
      <c r="T33" s="26"/>
      <c r="U33" s="25"/>
      <c r="V33" s="26"/>
      <c r="W33" s="26"/>
      <c r="X33" s="25"/>
      <c r="Y33" s="26"/>
      <c r="Z33" s="26"/>
      <c r="AA33" s="26"/>
      <c r="AD33" s="26"/>
      <c r="AE33" s="25"/>
      <c r="AF33" s="25"/>
      <c r="AG33" s="42"/>
      <c r="AH33" s="42"/>
      <c r="AI33" s="42"/>
      <c r="AJ33" s="42"/>
      <c r="AK33" s="26"/>
      <c r="AL33" s="26"/>
      <c r="AM33" s="42"/>
      <c r="AN33" s="42"/>
      <c r="AO33" s="42"/>
      <c r="AP33" s="42"/>
      <c r="AQ33" s="39">
        <f t="shared" ref="AQ33:AQ38" si="9">COUNTA(E33:AP33)</f>
        <v>2</v>
      </c>
      <c r="AR33" s="3">
        <f>34*2</f>
        <v>68</v>
      </c>
      <c r="AS33" s="40">
        <f t="shared" si="7"/>
        <v>2.9411764705882353E-2</v>
      </c>
    </row>
    <row r="34" spans="1:45" ht="12.75" customHeight="1" x14ac:dyDescent="0.25">
      <c r="A34" s="115"/>
      <c r="B34" s="88" t="s">
        <v>105</v>
      </c>
      <c r="C34" s="38">
        <v>3</v>
      </c>
      <c r="D34" s="45"/>
      <c r="E34" s="25"/>
      <c r="F34" s="26"/>
      <c r="G34" s="26"/>
      <c r="H34" s="26"/>
      <c r="I34" s="25"/>
      <c r="J34" s="26"/>
      <c r="K34" s="26"/>
      <c r="L34" s="26"/>
      <c r="M34" s="25"/>
      <c r="N34" s="26"/>
      <c r="O34" s="26"/>
      <c r="P34" s="26"/>
      <c r="Q34" s="25"/>
      <c r="R34" s="26"/>
      <c r="S34" s="26"/>
      <c r="T34" s="26"/>
      <c r="U34" s="25"/>
      <c r="V34" s="26"/>
      <c r="W34" s="26"/>
      <c r="X34" s="25"/>
      <c r="Y34" s="26"/>
      <c r="Z34" s="26"/>
      <c r="AA34" s="26"/>
      <c r="AB34" s="25"/>
      <c r="AC34" s="26"/>
      <c r="AD34" s="42"/>
      <c r="AE34" s="25"/>
      <c r="AF34" s="25"/>
      <c r="AG34" s="26"/>
      <c r="AH34" s="26"/>
      <c r="AI34" s="42"/>
      <c r="AJ34" s="25"/>
      <c r="AK34" s="26"/>
      <c r="AL34" s="26"/>
      <c r="AM34" s="42"/>
      <c r="AN34" s="42"/>
      <c r="AO34" s="42"/>
      <c r="AP34" s="42"/>
      <c r="AQ34" s="39">
        <f t="shared" si="9"/>
        <v>0</v>
      </c>
      <c r="AR34" s="3">
        <f t="shared" ref="AR34" si="10">34*2</f>
        <v>68</v>
      </c>
      <c r="AS34" s="40">
        <f t="shared" si="7"/>
        <v>0</v>
      </c>
    </row>
    <row r="35" spans="1:45" ht="12.75" customHeight="1" x14ac:dyDescent="0.25">
      <c r="A35" s="115"/>
      <c r="B35" s="86" t="s">
        <v>51</v>
      </c>
      <c r="C35" s="38">
        <v>3</v>
      </c>
      <c r="D35" s="45"/>
      <c r="E35" s="25"/>
      <c r="F35" s="26"/>
      <c r="G35" s="26"/>
      <c r="H35" s="26"/>
      <c r="I35" s="25"/>
      <c r="J35" s="26"/>
      <c r="K35" s="26"/>
      <c r="L35" s="26"/>
      <c r="M35" s="25"/>
      <c r="N35" s="26"/>
      <c r="O35" s="26"/>
      <c r="P35" s="26"/>
      <c r="Q35" s="25"/>
      <c r="R35" s="26"/>
      <c r="S35" s="26"/>
      <c r="T35" s="26"/>
      <c r="U35" s="25"/>
      <c r="V35" s="26"/>
      <c r="W35" s="26"/>
      <c r="X35" s="25"/>
      <c r="Y35" s="26"/>
      <c r="Z35" s="26"/>
      <c r="AA35" s="42"/>
      <c r="AB35" s="25"/>
      <c r="AC35" s="26"/>
      <c r="AD35" s="26"/>
      <c r="AE35" s="25"/>
      <c r="AF35" s="25"/>
      <c r="AG35" s="26"/>
      <c r="AH35" s="26"/>
      <c r="AI35" s="26"/>
      <c r="AJ35" s="42"/>
      <c r="AK35" s="26"/>
      <c r="AL35" s="26"/>
      <c r="AM35" s="42"/>
      <c r="AN35" s="42"/>
      <c r="AO35" s="42"/>
      <c r="AP35" s="42"/>
      <c r="AQ35" s="39">
        <f t="shared" si="9"/>
        <v>0</v>
      </c>
      <c r="AR35" s="3">
        <f>34*1</f>
        <v>34</v>
      </c>
      <c r="AS35" s="40">
        <f t="shared" si="7"/>
        <v>0</v>
      </c>
    </row>
    <row r="36" spans="1:45" ht="12.75" customHeight="1" x14ac:dyDescent="0.25">
      <c r="A36" s="115"/>
      <c r="B36" s="86" t="s">
        <v>52</v>
      </c>
      <c r="C36" s="38">
        <v>3</v>
      </c>
      <c r="D36" s="41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39">
        <f t="shared" si="9"/>
        <v>0</v>
      </c>
      <c r="AR36" s="3">
        <f t="shared" ref="AR36:AR37" si="11">34*1</f>
        <v>34</v>
      </c>
      <c r="AS36" s="40">
        <f t="shared" si="7"/>
        <v>0</v>
      </c>
    </row>
    <row r="37" spans="1:45" s="2" customFormat="1" ht="15" customHeight="1" x14ac:dyDescent="0.25">
      <c r="A37" s="115"/>
      <c r="B37" s="86" t="s">
        <v>53</v>
      </c>
      <c r="C37" s="38">
        <v>3</v>
      </c>
      <c r="D37" s="45"/>
      <c r="E37" s="25"/>
      <c r="F37" s="25"/>
      <c r="G37" s="25"/>
      <c r="H37" s="26"/>
      <c r="I37" s="44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42"/>
      <c r="AN37" s="42"/>
      <c r="AO37" s="42"/>
      <c r="AP37" s="42"/>
      <c r="AQ37" s="39">
        <f t="shared" si="9"/>
        <v>0</v>
      </c>
      <c r="AR37" s="3">
        <f t="shared" si="11"/>
        <v>34</v>
      </c>
      <c r="AS37" s="40">
        <f t="shared" si="7"/>
        <v>0</v>
      </c>
    </row>
    <row r="38" spans="1:45" s="6" customFormat="1" ht="15" customHeight="1" x14ac:dyDescent="0.25">
      <c r="A38" s="115"/>
      <c r="B38" s="87" t="s">
        <v>69</v>
      </c>
      <c r="C38" s="38">
        <v>3</v>
      </c>
      <c r="D38" s="45"/>
      <c r="E38" s="25"/>
      <c r="F38" s="26"/>
      <c r="G38" s="26"/>
      <c r="H38" s="44"/>
      <c r="I38" s="26"/>
      <c r="J38" s="26"/>
      <c r="K38" s="26"/>
      <c r="L38" s="26"/>
      <c r="M38" s="25"/>
      <c r="N38" s="26"/>
      <c r="O38" s="26"/>
      <c r="P38" s="26"/>
      <c r="Q38" s="25"/>
      <c r="R38" s="26"/>
      <c r="S38" s="26"/>
      <c r="T38" s="26"/>
      <c r="U38" s="25"/>
      <c r="V38" s="26"/>
      <c r="W38" s="26"/>
      <c r="X38" s="25"/>
      <c r="Y38" s="26"/>
      <c r="Z38" s="26"/>
      <c r="AA38" s="26"/>
      <c r="AB38" s="42"/>
      <c r="AC38" s="42"/>
      <c r="AD38" s="42"/>
      <c r="AE38" s="25"/>
      <c r="AF38" s="25"/>
      <c r="AG38" s="26"/>
      <c r="AH38" s="26"/>
      <c r="AI38" s="26"/>
      <c r="AJ38" s="25"/>
      <c r="AK38" s="26"/>
      <c r="AL38" s="26"/>
      <c r="AM38" s="42"/>
      <c r="AN38" s="42"/>
      <c r="AO38" s="42"/>
      <c r="AP38" s="42"/>
      <c r="AQ38" s="39">
        <f t="shared" si="9"/>
        <v>0</v>
      </c>
      <c r="AR38" s="3">
        <f>34*2</f>
        <v>68</v>
      </c>
      <c r="AS38" s="40">
        <f t="shared" si="7"/>
        <v>0</v>
      </c>
    </row>
    <row r="39" spans="1:45" s="6" customFormat="1" ht="20.25" customHeight="1" x14ac:dyDescent="0.25">
      <c r="A39" s="63"/>
      <c r="B39" s="64"/>
      <c r="C39" s="64"/>
      <c r="D39" s="64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3"/>
      <c r="AN39" s="63"/>
      <c r="AO39" s="63"/>
      <c r="AP39" s="63"/>
      <c r="AQ39" s="63"/>
      <c r="AR39" s="63"/>
      <c r="AS39" s="63"/>
    </row>
    <row r="40" spans="1:45" s="46" customFormat="1" ht="123" customHeight="1" x14ac:dyDescent="0.2">
      <c r="A40" s="104" t="s">
        <v>24</v>
      </c>
      <c r="B40" s="104"/>
      <c r="C40" s="104"/>
      <c r="D40" s="104"/>
      <c r="E40" s="101" t="s">
        <v>40</v>
      </c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3"/>
      <c r="AQ40" s="121" t="s">
        <v>20</v>
      </c>
      <c r="AR40" s="121" t="s">
        <v>22</v>
      </c>
      <c r="AS40" s="125" t="s">
        <v>21</v>
      </c>
    </row>
    <row r="41" spans="1:45" s="46" customFormat="1" x14ac:dyDescent="0.2">
      <c r="A41" s="126" t="s">
        <v>0</v>
      </c>
      <c r="B41" s="127"/>
      <c r="C41" s="130" t="s">
        <v>59</v>
      </c>
      <c r="D41" s="22" t="s">
        <v>18</v>
      </c>
      <c r="E41" s="100" t="s">
        <v>1</v>
      </c>
      <c r="F41" s="100"/>
      <c r="G41" s="100"/>
      <c r="H41" s="100"/>
      <c r="I41" s="100" t="s">
        <v>2</v>
      </c>
      <c r="J41" s="100"/>
      <c r="K41" s="100"/>
      <c r="L41" s="100"/>
      <c r="M41" s="100" t="s">
        <v>3</v>
      </c>
      <c r="N41" s="100"/>
      <c r="O41" s="100"/>
      <c r="P41" s="100"/>
      <c r="Q41" s="100" t="s">
        <v>4</v>
      </c>
      <c r="R41" s="100"/>
      <c r="S41" s="100"/>
      <c r="T41" s="100"/>
      <c r="U41" s="100" t="s">
        <v>5</v>
      </c>
      <c r="V41" s="100"/>
      <c r="W41" s="100"/>
      <c r="X41" s="100" t="s">
        <v>6</v>
      </c>
      <c r="Y41" s="100"/>
      <c r="Z41" s="100"/>
      <c r="AA41" s="100"/>
      <c r="AB41" s="100" t="s">
        <v>7</v>
      </c>
      <c r="AC41" s="100"/>
      <c r="AD41" s="100"/>
      <c r="AE41" s="100" t="s">
        <v>8</v>
      </c>
      <c r="AF41" s="100"/>
      <c r="AG41" s="100"/>
      <c r="AH41" s="100"/>
      <c r="AI41" s="100"/>
      <c r="AJ41" s="100" t="s">
        <v>9</v>
      </c>
      <c r="AK41" s="100"/>
      <c r="AL41" s="100"/>
      <c r="AM41" s="100" t="s">
        <v>10</v>
      </c>
      <c r="AN41" s="100"/>
      <c r="AO41" s="100"/>
      <c r="AP41" s="100"/>
      <c r="AQ41" s="121"/>
      <c r="AR41" s="121"/>
      <c r="AS41" s="125"/>
    </row>
    <row r="42" spans="1:45" s="46" customFormat="1" x14ac:dyDescent="0.2">
      <c r="A42" s="128"/>
      <c r="B42" s="129"/>
      <c r="C42" s="131"/>
      <c r="D42" s="22" t="s">
        <v>19</v>
      </c>
      <c r="E42" s="5">
        <v>1</v>
      </c>
      <c r="F42" s="5">
        <v>2</v>
      </c>
      <c r="G42" s="5">
        <v>3</v>
      </c>
      <c r="H42" s="5">
        <v>4</v>
      </c>
      <c r="I42" s="5">
        <v>5</v>
      </c>
      <c r="J42" s="5">
        <v>6</v>
      </c>
      <c r="K42" s="5">
        <v>7</v>
      </c>
      <c r="L42" s="5">
        <v>8</v>
      </c>
      <c r="M42" s="5">
        <v>9</v>
      </c>
      <c r="N42" s="5">
        <v>10</v>
      </c>
      <c r="O42" s="5">
        <v>11</v>
      </c>
      <c r="P42" s="5">
        <v>12</v>
      </c>
      <c r="Q42" s="5">
        <v>13</v>
      </c>
      <c r="R42" s="5">
        <v>14</v>
      </c>
      <c r="S42" s="5">
        <v>15</v>
      </c>
      <c r="T42" s="5">
        <v>16</v>
      </c>
      <c r="U42" s="5">
        <v>17</v>
      </c>
      <c r="V42" s="5">
        <v>18</v>
      </c>
      <c r="W42" s="5">
        <v>19</v>
      </c>
      <c r="X42" s="5">
        <v>20</v>
      </c>
      <c r="Y42" s="5">
        <v>21</v>
      </c>
      <c r="Z42" s="5">
        <v>22</v>
      </c>
      <c r="AA42" s="5">
        <v>23</v>
      </c>
      <c r="AB42" s="5">
        <v>24</v>
      </c>
      <c r="AC42" s="5">
        <v>25</v>
      </c>
      <c r="AD42" s="5">
        <v>26</v>
      </c>
      <c r="AE42" s="5">
        <v>27</v>
      </c>
      <c r="AF42" s="5">
        <v>28</v>
      </c>
      <c r="AG42" s="5">
        <v>29</v>
      </c>
      <c r="AH42" s="5">
        <v>30</v>
      </c>
      <c r="AI42" s="5">
        <v>31</v>
      </c>
      <c r="AJ42" s="5">
        <v>32</v>
      </c>
      <c r="AK42" s="5">
        <v>33</v>
      </c>
      <c r="AL42" s="5">
        <v>34</v>
      </c>
      <c r="AM42" s="5">
        <v>35</v>
      </c>
      <c r="AN42" s="5">
        <v>36</v>
      </c>
      <c r="AO42" s="5">
        <v>37</v>
      </c>
      <c r="AP42" s="5">
        <v>38</v>
      </c>
      <c r="AQ42" s="121"/>
      <c r="AR42" s="121"/>
      <c r="AS42" s="125"/>
    </row>
    <row r="43" spans="1:45" ht="12.75" customHeight="1" x14ac:dyDescent="0.25">
      <c r="A43" s="98" t="s">
        <v>25</v>
      </c>
      <c r="B43" s="86" t="s">
        <v>13</v>
      </c>
      <c r="C43" s="38">
        <v>4</v>
      </c>
      <c r="D43" s="24"/>
      <c r="E43" s="4"/>
      <c r="F43" s="26"/>
      <c r="G43" s="26"/>
      <c r="H43" s="26"/>
      <c r="I43" s="26"/>
      <c r="J43" s="91" t="s">
        <v>106</v>
      </c>
      <c r="K43" s="25"/>
      <c r="L43" s="26"/>
      <c r="M43" s="26"/>
      <c r="N43" s="26"/>
      <c r="O43" s="26"/>
      <c r="P43" s="26"/>
      <c r="Q43" s="26"/>
      <c r="R43" s="91" t="s">
        <v>106</v>
      </c>
      <c r="S43" s="25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43"/>
      <c r="AN43" s="7"/>
      <c r="AO43" s="7"/>
      <c r="AP43" s="7"/>
      <c r="AQ43" s="7">
        <f t="shared" ref="AQ43:AQ52" si="12">SUM(E43:AP43)</f>
        <v>0</v>
      </c>
      <c r="AR43" s="48">
        <f>34*5</f>
        <v>170</v>
      </c>
      <c r="AS43" s="8">
        <f t="shared" ref="AS43:AS52" si="13">AQ43/AR43</f>
        <v>0</v>
      </c>
    </row>
    <row r="44" spans="1:45" ht="12.75" customHeight="1" x14ac:dyDescent="0.25">
      <c r="A44" s="98"/>
      <c r="B44" s="86" t="s">
        <v>11</v>
      </c>
      <c r="C44" s="23">
        <v>4</v>
      </c>
      <c r="D44" s="24"/>
      <c r="E44" s="4"/>
      <c r="F44" s="26"/>
      <c r="G44" s="26"/>
      <c r="H44" s="26"/>
      <c r="I44" s="26"/>
      <c r="J44" s="25"/>
      <c r="K44" s="92" t="s">
        <v>106</v>
      </c>
      <c r="L44" s="26"/>
      <c r="M44" s="26"/>
      <c r="N44" s="26"/>
      <c r="O44" s="26"/>
      <c r="P44" s="26"/>
      <c r="Q44" s="26"/>
      <c r="R44" s="25"/>
      <c r="S44" s="92" t="s">
        <v>106</v>
      </c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43"/>
      <c r="AN44" s="7"/>
      <c r="AO44" s="7"/>
      <c r="AP44" s="7"/>
      <c r="AQ44" s="7">
        <f t="shared" si="12"/>
        <v>0</v>
      </c>
      <c r="AR44" s="48">
        <f>34*4</f>
        <v>136</v>
      </c>
      <c r="AS44" s="8">
        <f t="shared" si="13"/>
        <v>0</v>
      </c>
    </row>
    <row r="45" spans="1:45" ht="12.75" customHeight="1" x14ac:dyDescent="0.25">
      <c r="A45" s="98"/>
      <c r="B45" s="86" t="s">
        <v>16</v>
      </c>
      <c r="C45" s="23">
        <v>4</v>
      </c>
      <c r="D45" s="24"/>
      <c r="E45" s="4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43"/>
      <c r="AN45" s="7"/>
      <c r="AO45" s="7"/>
      <c r="AP45" s="7"/>
      <c r="AQ45" s="7">
        <f t="shared" si="12"/>
        <v>0</v>
      </c>
      <c r="AR45" s="48">
        <f>34*4</f>
        <v>136</v>
      </c>
      <c r="AS45" s="8">
        <f t="shared" si="13"/>
        <v>0</v>
      </c>
    </row>
    <row r="46" spans="1:45" ht="12.75" customHeight="1" x14ac:dyDescent="0.25">
      <c r="A46" s="98"/>
      <c r="B46" s="87" t="s">
        <v>17</v>
      </c>
      <c r="C46" s="38">
        <v>4</v>
      </c>
      <c r="D46" s="24"/>
      <c r="E46" s="4"/>
      <c r="F46" s="26"/>
      <c r="G46" s="26"/>
      <c r="H46" s="26"/>
      <c r="I46" s="26"/>
      <c r="J46" s="26"/>
      <c r="K46" s="92" t="s">
        <v>106</v>
      </c>
      <c r="L46" s="26"/>
      <c r="M46" s="26"/>
      <c r="N46" s="26"/>
      <c r="O46" s="26"/>
      <c r="P46" s="26"/>
      <c r="Q46" s="26"/>
      <c r="R46" s="26"/>
      <c r="S46" s="92" t="s">
        <v>106</v>
      </c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43"/>
      <c r="AJ46" s="43"/>
      <c r="AK46" s="26"/>
      <c r="AL46" s="26"/>
      <c r="AM46" s="43"/>
      <c r="AN46" s="7"/>
      <c r="AO46" s="7"/>
      <c r="AP46" s="7"/>
      <c r="AQ46" s="7">
        <f t="shared" si="12"/>
        <v>0</v>
      </c>
      <c r="AR46" s="48">
        <f>34*2</f>
        <v>68</v>
      </c>
      <c r="AS46" s="8">
        <f t="shared" si="13"/>
        <v>0</v>
      </c>
    </row>
    <row r="47" spans="1:45" ht="13.2" customHeight="1" x14ac:dyDescent="0.25">
      <c r="A47" s="98"/>
      <c r="B47" s="87" t="s">
        <v>71</v>
      </c>
      <c r="C47" s="38">
        <v>4</v>
      </c>
      <c r="D47" s="21"/>
      <c r="E47" s="4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43"/>
      <c r="AJ47" s="43"/>
      <c r="AK47" s="26"/>
      <c r="AL47" s="26"/>
      <c r="AM47" s="43"/>
      <c r="AN47" s="7"/>
      <c r="AO47" s="7"/>
      <c r="AP47" s="7"/>
      <c r="AQ47" s="7">
        <f t="shared" si="12"/>
        <v>0</v>
      </c>
      <c r="AR47" s="48">
        <f>34*2</f>
        <v>68</v>
      </c>
      <c r="AS47" s="8">
        <f t="shared" si="13"/>
        <v>0</v>
      </c>
    </row>
    <row r="48" spans="1:45" ht="12.75" customHeight="1" x14ac:dyDescent="0.25">
      <c r="A48" s="98"/>
      <c r="B48" s="87" t="s">
        <v>73</v>
      </c>
      <c r="C48" s="38">
        <v>4</v>
      </c>
      <c r="D48" s="24"/>
      <c r="E48" s="4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42"/>
      <c r="AK48" s="26"/>
      <c r="AL48" s="26"/>
      <c r="AM48" s="43"/>
      <c r="AN48" s="7"/>
      <c r="AO48" s="7"/>
      <c r="AP48" s="7"/>
      <c r="AQ48" s="7">
        <f t="shared" si="12"/>
        <v>0</v>
      </c>
      <c r="AR48" s="3">
        <f>34*1</f>
        <v>34</v>
      </c>
      <c r="AS48" s="8">
        <f t="shared" si="13"/>
        <v>0</v>
      </c>
    </row>
    <row r="49" spans="1:45" ht="12.75" customHeight="1" x14ac:dyDescent="0.25">
      <c r="A49" s="98"/>
      <c r="B49" s="87" t="s">
        <v>51</v>
      </c>
      <c r="C49" s="38">
        <v>4</v>
      </c>
      <c r="D49" s="21"/>
      <c r="E49" s="4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42"/>
      <c r="AJ49" s="26"/>
      <c r="AK49" s="26"/>
      <c r="AL49" s="26"/>
      <c r="AM49" s="43"/>
      <c r="AN49" s="7"/>
      <c r="AO49" s="7"/>
      <c r="AP49" s="7"/>
      <c r="AQ49" s="7">
        <f t="shared" si="12"/>
        <v>0</v>
      </c>
      <c r="AR49" s="3">
        <f t="shared" ref="AR49:AR51" si="14">34*1</f>
        <v>34</v>
      </c>
      <c r="AS49" s="8">
        <f t="shared" si="13"/>
        <v>0</v>
      </c>
    </row>
    <row r="50" spans="1:45" ht="12.75" customHeight="1" x14ac:dyDescent="0.25">
      <c r="A50" s="98"/>
      <c r="B50" s="86" t="s">
        <v>52</v>
      </c>
      <c r="C50" s="38">
        <v>4</v>
      </c>
      <c r="D50" s="21"/>
      <c r="E50" s="4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42"/>
      <c r="AJ50" s="26"/>
      <c r="AK50" s="26"/>
      <c r="AL50" s="26"/>
      <c r="AM50" s="43"/>
      <c r="AN50" s="7"/>
      <c r="AO50" s="7"/>
      <c r="AP50" s="7"/>
      <c r="AQ50" s="7">
        <f t="shared" si="12"/>
        <v>0</v>
      </c>
      <c r="AR50" s="3">
        <f t="shared" si="14"/>
        <v>34</v>
      </c>
      <c r="AS50" s="8">
        <f t="shared" si="13"/>
        <v>0</v>
      </c>
    </row>
    <row r="51" spans="1:45" ht="12.75" customHeight="1" x14ac:dyDescent="0.25">
      <c r="A51" s="98"/>
      <c r="B51" s="86" t="s">
        <v>53</v>
      </c>
      <c r="C51" s="38">
        <v>4</v>
      </c>
      <c r="D51" s="21"/>
      <c r="E51" s="4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42"/>
      <c r="AJ51" s="26"/>
      <c r="AK51" s="26"/>
      <c r="AL51" s="26"/>
      <c r="AM51" s="43"/>
      <c r="AN51" s="7"/>
      <c r="AO51" s="7"/>
      <c r="AP51" s="7"/>
      <c r="AQ51" s="7">
        <f t="shared" si="12"/>
        <v>0</v>
      </c>
      <c r="AR51" s="3">
        <f t="shared" si="14"/>
        <v>34</v>
      </c>
      <c r="AS51" s="8">
        <f t="shared" si="13"/>
        <v>0</v>
      </c>
    </row>
    <row r="52" spans="1:45" ht="12.75" customHeight="1" x14ac:dyDescent="0.25">
      <c r="A52" s="98"/>
      <c r="B52" s="87" t="s">
        <v>69</v>
      </c>
      <c r="C52" s="38">
        <v>4</v>
      </c>
      <c r="D52" s="24"/>
      <c r="E52" s="4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42"/>
      <c r="AI52" s="42"/>
      <c r="AJ52" s="43"/>
      <c r="AK52" s="26"/>
      <c r="AL52" s="26"/>
      <c r="AM52" s="43"/>
      <c r="AN52" s="7"/>
      <c r="AO52" s="7"/>
      <c r="AP52" s="7"/>
      <c r="AQ52" s="7">
        <f t="shared" si="12"/>
        <v>0</v>
      </c>
      <c r="AR52" s="48">
        <f t="shared" ref="AR52" si="15">34*2</f>
        <v>68</v>
      </c>
      <c r="AS52" s="8">
        <f t="shared" si="13"/>
        <v>0</v>
      </c>
    </row>
    <row r="53" spans="1:45" ht="27" customHeight="1" x14ac:dyDescent="0.25">
      <c r="A53" s="63"/>
      <c r="B53" s="64"/>
      <c r="C53" s="64"/>
      <c r="D53" s="64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3"/>
      <c r="AN53" s="63"/>
      <c r="AO53" s="63"/>
      <c r="AP53" s="63"/>
      <c r="AQ53" s="63"/>
      <c r="AR53" s="63"/>
      <c r="AS53" s="63"/>
    </row>
    <row r="54" spans="1:45" s="44" customFormat="1" ht="90.75" customHeight="1" x14ac:dyDescent="0.25">
      <c r="A54" s="104" t="s">
        <v>26</v>
      </c>
      <c r="B54" s="104"/>
      <c r="C54" s="104"/>
      <c r="D54" s="104"/>
      <c r="E54" s="134" t="s">
        <v>40</v>
      </c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21" t="s">
        <v>20</v>
      </c>
      <c r="AR54" s="121" t="s">
        <v>22</v>
      </c>
      <c r="AS54" s="125" t="s">
        <v>21</v>
      </c>
    </row>
    <row r="55" spans="1:45" s="44" customFormat="1" ht="21" customHeight="1" x14ac:dyDescent="0.25">
      <c r="A55" s="100" t="s">
        <v>0</v>
      </c>
      <c r="B55" s="100"/>
      <c r="C55" s="100"/>
      <c r="D55" s="22" t="s">
        <v>18</v>
      </c>
      <c r="E55" s="100" t="s">
        <v>1</v>
      </c>
      <c r="F55" s="100"/>
      <c r="G55" s="100"/>
      <c r="H55" s="100"/>
      <c r="I55" s="100" t="s">
        <v>2</v>
      </c>
      <c r="J55" s="100"/>
      <c r="K55" s="100"/>
      <c r="L55" s="100"/>
      <c r="M55" s="100" t="s">
        <v>3</v>
      </c>
      <c r="N55" s="100"/>
      <c r="O55" s="100"/>
      <c r="P55" s="100"/>
      <c r="Q55" s="100" t="s">
        <v>4</v>
      </c>
      <c r="R55" s="100"/>
      <c r="S55" s="100"/>
      <c r="T55" s="100"/>
      <c r="U55" s="100" t="s">
        <v>5</v>
      </c>
      <c r="V55" s="100"/>
      <c r="W55" s="100"/>
      <c r="X55" s="100" t="s">
        <v>6</v>
      </c>
      <c r="Y55" s="100"/>
      <c r="Z55" s="100"/>
      <c r="AA55" s="100"/>
      <c r="AB55" s="100" t="s">
        <v>7</v>
      </c>
      <c r="AC55" s="100"/>
      <c r="AD55" s="100"/>
      <c r="AE55" s="100" t="s">
        <v>8</v>
      </c>
      <c r="AF55" s="100"/>
      <c r="AG55" s="100"/>
      <c r="AH55" s="100"/>
      <c r="AI55" s="100"/>
      <c r="AJ55" s="100" t="s">
        <v>9</v>
      </c>
      <c r="AK55" s="100"/>
      <c r="AL55" s="100"/>
      <c r="AM55" s="100" t="s">
        <v>10</v>
      </c>
      <c r="AN55" s="100"/>
      <c r="AO55" s="100"/>
      <c r="AP55" s="100"/>
      <c r="AQ55" s="121"/>
      <c r="AR55" s="121"/>
      <c r="AS55" s="125"/>
    </row>
    <row r="56" spans="1:45" s="44" customFormat="1" ht="15" customHeight="1" x14ac:dyDescent="0.25">
      <c r="A56" s="100"/>
      <c r="B56" s="100"/>
      <c r="C56" s="100"/>
      <c r="D56" s="22" t="s">
        <v>19</v>
      </c>
      <c r="E56" s="5">
        <v>1</v>
      </c>
      <c r="F56" s="5">
        <v>2</v>
      </c>
      <c r="G56" s="5">
        <v>3</v>
      </c>
      <c r="H56" s="5">
        <v>4</v>
      </c>
      <c r="I56" s="5">
        <v>5</v>
      </c>
      <c r="J56" s="5">
        <v>6</v>
      </c>
      <c r="K56" s="5">
        <v>7</v>
      </c>
      <c r="L56" s="5">
        <v>8</v>
      </c>
      <c r="M56" s="5">
        <v>9</v>
      </c>
      <c r="N56" s="5">
        <v>10</v>
      </c>
      <c r="O56" s="5">
        <v>11</v>
      </c>
      <c r="P56" s="5">
        <v>12</v>
      </c>
      <c r="Q56" s="5">
        <v>13</v>
      </c>
      <c r="R56" s="5">
        <v>14</v>
      </c>
      <c r="S56" s="5">
        <v>15</v>
      </c>
      <c r="T56" s="5">
        <v>16</v>
      </c>
      <c r="U56" s="5">
        <v>17</v>
      </c>
      <c r="V56" s="5">
        <v>18</v>
      </c>
      <c r="W56" s="5">
        <v>19</v>
      </c>
      <c r="X56" s="5">
        <v>20</v>
      </c>
      <c r="Y56" s="5">
        <v>21</v>
      </c>
      <c r="Z56" s="5">
        <v>22</v>
      </c>
      <c r="AA56" s="5">
        <v>23</v>
      </c>
      <c r="AB56" s="5">
        <v>24</v>
      </c>
      <c r="AC56" s="5">
        <v>25</v>
      </c>
      <c r="AD56" s="5">
        <v>26</v>
      </c>
      <c r="AE56" s="5">
        <v>27</v>
      </c>
      <c r="AF56" s="5">
        <v>28</v>
      </c>
      <c r="AG56" s="5">
        <v>29</v>
      </c>
      <c r="AH56" s="5">
        <v>30</v>
      </c>
      <c r="AI56" s="5">
        <v>31</v>
      </c>
      <c r="AJ56" s="5">
        <v>32</v>
      </c>
      <c r="AK56" s="5">
        <v>33</v>
      </c>
      <c r="AL56" s="5">
        <v>34</v>
      </c>
      <c r="AM56" s="5">
        <v>35</v>
      </c>
      <c r="AN56" s="5">
        <v>36</v>
      </c>
      <c r="AO56" s="5">
        <v>37</v>
      </c>
      <c r="AP56" s="5">
        <v>38</v>
      </c>
      <c r="AQ56" s="121"/>
      <c r="AR56" s="121"/>
      <c r="AS56" s="125"/>
    </row>
    <row r="57" spans="1:45" s="44" customFormat="1" ht="14.25" customHeight="1" x14ac:dyDescent="0.25">
      <c r="A57" s="98" t="s">
        <v>25</v>
      </c>
      <c r="B57" s="86" t="s">
        <v>13</v>
      </c>
      <c r="C57" s="23">
        <v>5</v>
      </c>
      <c r="D57" s="24"/>
      <c r="E57" s="4"/>
      <c r="F57" s="26"/>
      <c r="G57" s="26"/>
      <c r="H57" s="26"/>
      <c r="I57" s="4"/>
      <c r="J57" s="92" t="s">
        <v>106</v>
      </c>
      <c r="K57" s="4"/>
      <c r="L57" s="4"/>
      <c r="M57" s="4"/>
      <c r="N57" s="4"/>
      <c r="O57" s="4"/>
      <c r="P57" s="4"/>
      <c r="Q57" s="4"/>
      <c r="R57" s="92" t="s">
        <v>106</v>
      </c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7"/>
      <c r="AN57" s="7"/>
      <c r="AO57" s="7"/>
      <c r="AP57" s="7"/>
      <c r="AQ57" s="7">
        <f t="shared" ref="AQ57:AQ67" si="16">SUM(E57:AP57)</f>
        <v>0</v>
      </c>
      <c r="AR57" s="3">
        <f>34*5</f>
        <v>170</v>
      </c>
      <c r="AS57" s="8">
        <f t="shared" ref="AS57:AS67" si="17">AQ57/AR57</f>
        <v>0</v>
      </c>
    </row>
    <row r="58" spans="1:45" s="44" customFormat="1" ht="18" customHeight="1" x14ac:dyDescent="0.25">
      <c r="A58" s="98"/>
      <c r="B58" s="86" t="s">
        <v>27</v>
      </c>
      <c r="C58" s="23">
        <v>5</v>
      </c>
      <c r="D58" s="24"/>
      <c r="E58" s="4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7"/>
      <c r="AN58" s="7"/>
      <c r="AO58" s="7"/>
      <c r="AP58" s="7"/>
      <c r="AQ58" s="7">
        <f t="shared" si="16"/>
        <v>0</v>
      </c>
      <c r="AR58" s="3">
        <f>34*3</f>
        <v>102</v>
      </c>
      <c r="AS58" s="8">
        <f t="shared" si="17"/>
        <v>0</v>
      </c>
    </row>
    <row r="59" spans="1:45" s="44" customFormat="1" ht="21" customHeight="1" x14ac:dyDescent="0.25">
      <c r="A59" s="98"/>
      <c r="B59" s="86" t="s">
        <v>12</v>
      </c>
      <c r="C59" s="23">
        <v>5</v>
      </c>
      <c r="D59" s="19"/>
      <c r="E59" s="4"/>
      <c r="F59" s="4"/>
      <c r="G59" s="4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7"/>
      <c r="AN59" s="7"/>
      <c r="AO59" s="7"/>
      <c r="AP59" s="7"/>
      <c r="AQ59" s="7">
        <f t="shared" si="16"/>
        <v>0</v>
      </c>
      <c r="AR59" s="3">
        <f t="shared" ref="AR59" si="18">34*3</f>
        <v>102</v>
      </c>
      <c r="AS59" s="8">
        <f t="shared" si="17"/>
        <v>0</v>
      </c>
    </row>
    <row r="60" spans="1:45" s="44" customFormat="1" ht="21" customHeight="1" x14ac:dyDescent="0.25">
      <c r="A60" s="98"/>
      <c r="B60" s="86" t="s">
        <v>11</v>
      </c>
      <c r="C60" s="23">
        <v>5</v>
      </c>
      <c r="D60" s="24"/>
      <c r="E60" s="4"/>
      <c r="F60" s="4"/>
      <c r="G60" s="4"/>
      <c r="H60" s="26"/>
      <c r="I60" s="26"/>
      <c r="J60" s="92" t="s">
        <v>106</v>
      </c>
      <c r="K60" s="26"/>
      <c r="L60" s="26"/>
      <c r="M60" s="26"/>
      <c r="N60" s="26"/>
      <c r="O60" s="26"/>
      <c r="P60" s="26"/>
      <c r="Q60" s="26"/>
      <c r="R60" s="92" t="s">
        <v>106</v>
      </c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43"/>
      <c r="AJ60" s="43"/>
      <c r="AK60" s="26"/>
      <c r="AL60" s="26"/>
      <c r="AM60" s="7"/>
      <c r="AN60" s="7"/>
      <c r="AO60" s="7"/>
      <c r="AP60" s="7"/>
      <c r="AQ60" s="7">
        <f t="shared" si="16"/>
        <v>0</v>
      </c>
      <c r="AR60" s="3">
        <f t="shared" ref="AR60" si="19">34*5</f>
        <v>170</v>
      </c>
      <c r="AS60" s="8">
        <f t="shared" si="17"/>
        <v>0</v>
      </c>
    </row>
    <row r="61" spans="1:45" s="44" customFormat="1" ht="21" customHeight="1" x14ac:dyDescent="0.25">
      <c r="A61" s="98"/>
      <c r="B61" s="86" t="s">
        <v>28</v>
      </c>
      <c r="C61" s="23">
        <v>5</v>
      </c>
      <c r="D61" s="24"/>
      <c r="E61" s="4"/>
      <c r="F61" s="4"/>
      <c r="G61" s="4"/>
      <c r="H61" s="26"/>
      <c r="I61" s="26"/>
      <c r="J61" s="92" t="s">
        <v>106</v>
      </c>
      <c r="K61" s="26"/>
      <c r="L61" s="26"/>
      <c r="M61" s="26"/>
      <c r="N61" s="26"/>
      <c r="O61" s="26"/>
      <c r="P61" s="26"/>
      <c r="Q61" s="26"/>
      <c r="R61" s="92" t="s">
        <v>106</v>
      </c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43"/>
      <c r="AJ61" s="43"/>
      <c r="AK61" s="26"/>
      <c r="AL61" s="26"/>
      <c r="AM61" s="7"/>
      <c r="AN61" s="7"/>
      <c r="AO61" s="7"/>
      <c r="AP61" s="7"/>
      <c r="AQ61" s="7">
        <f t="shared" si="16"/>
        <v>0</v>
      </c>
      <c r="AR61" s="3">
        <f t="shared" ref="AR61" si="20">34*3</f>
        <v>102</v>
      </c>
      <c r="AS61" s="8">
        <f t="shared" si="17"/>
        <v>0</v>
      </c>
    </row>
    <row r="62" spans="1:45" s="44" customFormat="1" ht="18" customHeight="1" x14ac:dyDescent="0.25">
      <c r="A62" s="98"/>
      <c r="B62" s="86" t="s">
        <v>30</v>
      </c>
      <c r="C62" s="23">
        <v>5</v>
      </c>
      <c r="D62" s="24"/>
      <c r="E62" s="4"/>
      <c r="F62" s="4"/>
      <c r="G62" s="4"/>
      <c r="H62" s="26"/>
      <c r="I62" s="26"/>
      <c r="J62" s="26"/>
      <c r="K62" s="92" t="s">
        <v>106</v>
      </c>
      <c r="L62" s="26"/>
      <c r="M62" s="26"/>
      <c r="N62" s="26"/>
      <c r="O62" s="26"/>
      <c r="P62" s="26"/>
      <c r="Q62" s="26"/>
      <c r="R62" s="26"/>
      <c r="S62" s="92" t="s">
        <v>106</v>
      </c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42"/>
      <c r="AH62" s="26"/>
      <c r="AI62" s="26"/>
      <c r="AJ62" s="43"/>
      <c r="AK62" s="26"/>
      <c r="AL62" s="26"/>
      <c r="AM62" s="7"/>
      <c r="AN62" s="7"/>
      <c r="AO62" s="7"/>
      <c r="AP62" s="7"/>
      <c r="AQ62" s="7">
        <f t="shared" si="16"/>
        <v>0</v>
      </c>
      <c r="AR62" s="3">
        <f>34*1</f>
        <v>34</v>
      </c>
      <c r="AS62" s="8">
        <f t="shared" si="17"/>
        <v>0</v>
      </c>
    </row>
    <row r="63" spans="1:45" s="44" customFormat="1" ht="18" customHeight="1" x14ac:dyDescent="0.25">
      <c r="A63" s="98"/>
      <c r="B63" s="86" t="s">
        <v>29</v>
      </c>
      <c r="C63" s="23">
        <v>5</v>
      </c>
      <c r="D63" s="21"/>
      <c r="E63" s="4"/>
      <c r="F63" s="4"/>
      <c r="G63" s="4"/>
      <c r="H63" s="4"/>
      <c r="I63" s="4"/>
      <c r="K63" s="92" t="s">
        <v>107</v>
      </c>
      <c r="L63" s="4"/>
      <c r="M63" s="4"/>
      <c r="N63" s="4"/>
      <c r="O63" s="4"/>
      <c r="P63" s="4"/>
      <c r="Q63" s="4"/>
      <c r="S63" s="92" t="s">
        <v>107</v>
      </c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3"/>
      <c r="AG63" s="3"/>
      <c r="AH63" s="4"/>
      <c r="AI63" s="26"/>
      <c r="AJ63" s="7"/>
      <c r="AK63" s="3"/>
      <c r="AL63" s="4"/>
      <c r="AM63" s="7"/>
      <c r="AN63" s="7"/>
      <c r="AO63" s="7"/>
      <c r="AP63" s="7"/>
      <c r="AQ63" s="7">
        <f t="shared" si="16"/>
        <v>0</v>
      </c>
      <c r="AR63" s="3">
        <f t="shared" ref="AR63:AR65" si="21">34*1</f>
        <v>34</v>
      </c>
      <c r="AS63" s="8">
        <f t="shared" si="17"/>
        <v>0</v>
      </c>
    </row>
    <row r="64" spans="1:45" s="44" customFormat="1" ht="18" customHeight="1" x14ac:dyDescent="0.25">
      <c r="A64" s="98"/>
      <c r="B64" s="87" t="s">
        <v>51</v>
      </c>
      <c r="C64" s="23">
        <v>5</v>
      </c>
      <c r="D64" s="2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3"/>
      <c r="AG64" s="3"/>
      <c r="AH64" s="4"/>
      <c r="AI64" s="26"/>
      <c r="AJ64" s="7"/>
      <c r="AK64" s="3"/>
      <c r="AL64" s="4"/>
      <c r="AM64" s="7"/>
      <c r="AN64" s="7"/>
      <c r="AO64" s="7"/>
      <c r="AP64" s="7"/>
      <c r="AQ64" s="7">
        <f t="shared" si="16"/>
        <v>0</v>
      </c>
      <c r="AR64" s="3">
        <f t="shared" si="21"/>
        <v>34</v>
      </c>
      <c r="AS64" s="8">
        <f t="shared" si="17"/>
        <v>0</v>
      </c>
    </row>
    <row r="65" spans="1:45" s="44" customFormat="1" ht="12.75" customHeight="1" x14ac:dyDescent="0.25">
      <c r="A65" s="98"/>
      <c r="B65" s="86" t="s">
        <v>52</v>
      </c>
      <c r="C65" s="23">
        <v>5</v>
      </c>
      <c r="D65" s="2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3"/>
      <c r="AG65" s="3"/>
      <c r="AH65" s="4"/>
      <c r="AI65" s="26"/>
      <c r="AJ65" s="7"/>
      <c r="AK65" s="3"/>
      <c r="AL65" s="4"/>
      <c r="AM65" s="7"/>
      <c r="AN65" s="7"/>
      <c r="AO65" s="7"/>
      <c r="AP65" s="7"/>
      <c r="AQ65" s="7">
        <f t="shared" si="16"/>
        <v>0</v>
      </c>
      <c r="AR65" s="3">
        <f t="shared" si="21"/>
        <v>34</v>
      </c>
      <c r="AS65" s="8">
        <f t="shared" si="17"/>
        <v>0</v>
      </c>
    </row>
    <row r="66" spans="1:45" s="44" customFormat="1" ht="15" customHeight="1" x14ac:dyDescent="0.25">
      <c r="A66" s="98"/>
      <c r="B66" s="87" t="s">
        <v>74</v>
      </c>
      <c r="C66" s="23">
        <v>5</v>
      </c>
      <c r="D66" s="2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3"/>
      <c r="AI66" s="3"/>
      <c r="AJ66" s="7"/>
      <c r="AK66" s="26"/>
      <c r="AL66" s="4"/>
      <c r="AM66" s="7"/>
      <c r="AN66" s="7"/>
      <c r="AO66" s="7"/>
      <c r="AP66" s="7"/>
      <c r="AQ66" s="7">
        <f t="shared" si="16"/>
        <v>0</v>
      </c>
      <c r="AR66" s="3">
        <f>34*2</f>
        <v>68</v>
      </c>
      <c r="AS66" s="8">
        <f t="shared" si="17"/>
        <v>0</v>
      </c>
    </row>
    <row r="67" spans="1:45" s="44" customFormat="1" ht="15" customHeight="1" x14ac:dyDescent="0.25">
      <c r="A67" s="98"/>
      <c r="B67" s="86" t="s">
        <v>69</v>
      </c>
      <c r="C67" s="23">
        <v>5</v>
      </c>
      <c r="D67" s="2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3"/>
      <c r="AI67" s="3"/>
      <c r="AJ67" s="7"/>
      <c r="AK67" s="26"/>
      <c r="AL67" s="4"/>
      <c r="AM67" s="7"/>
      <c r="AN67" s="7"/>
      <c r="AO67" s="7"/>
      <c r="AP67" s="7"/>
      <c r="AQ67" s="7">
        <f t="shared" si="16"/>
        <v>0</v>
      </c>
      <c r="AR67" s="3">
        <f t="shared" ref="AR67" si="22">34*2</f>
        <v>68</v>
      </c>
      <c r="AS67" s="8">
        <f t="shared" si="17"/>
        <v>0</v>
      </c>
    </row>
    <row r="68" spans="1:45" s="44" customFormat="1" ht="27" customHeight="1" x14ac:dyDescent="0.25">
      <c r="A68" s="143"/>
      <c r="B68" s="143"/>
      <c r="C68" s="143"/>
      <c r="D68" s="143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3"/>
      <c r="AN68" s="63"/>
      <c r="AO68" s="63"/>
      <c r="AP68" s="63"/>
      <c r="AQ68" s="63"/>
      <c r="AR68" s="63"/>
      <c r="AS68" s="63"/>
    </row>
    <row r="69" spans="1:45" s="2" customFormat="1" ht="116.25" customHeight="1" x14ac:dyDescent="0.25">
      <c r="A69" s="108" t="s">
        <v>31</v>
      </c>
      <c r="B69" s="109"/>
      <c r="C69" s="109"/>
      <c r="D69" s="110"/>
      <c r="E69" s="111" t="s">
        <v>40</v>
      </c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  <c r="AO69" s="112"/>
      <c r="AP69" s="113"/>
      <c r="AQ69" s="122" t="s">
        <v>20</v>
      </c>
      <c r="AR69" s="135" t="s">
        <v>22</v>
      </c>
      <c r="AS69" s="138" t="s">
        <v>21</v>
      </c>
    </row>
    <row r="70" spans="1:45" s="2" customFormat="1" ht="21.75" customHeight="1" x14ac:dyDescent="0.25">
      <c r="A70" s="126" t="s">
        <v>0</v>
      </c>
      <c r="B70" s="141"/>
      <c r="C70" s="127"/>
      <c r="D70" s="22" t="s">
        <v>18</v>
      </c>
      <c r="E70" s="105" t="s">
        <v>1</v>
      </c>
      <c r="F70" s="106"/>
      <c r="G70" s="106"/>
      <c r="H70" s="107"/>
      <c r="I70" s="105" t="s">
        <v>2</v>
      </c>
      <c r="J70" s="106"/>
      <c r="K70" s="106"/>
      <c r="L70" s="107"/>
      <c r="M70" s="105" t="s">
        <v>3</v>
      </c>
      <c r="N70" s="106"/>
      <c r="O70" s="106"/>
      <c r="P70" s="107"/>
      <c r="Q70" s="105" t="s">
        <v>4</v>
      </c>
      <c r="R70" s="106"/>
      <c r="S70" s="106"/>
      <c r="T70" s="107"/>
      <c r="U70" s="105" t="s">
        <v>5</v>
      </c>
      <c r="V70" s="106"/>
      <c r="W70" s="107"/>
      <c r="X70" s="105" t="s">
        <v>6</v>
      </c>
      <c r="Y70" s="106"/>
      <c r="Z70" s="106"/>
      <c r="AA70" s="107"/>
      <c r="AB70" s="105" t="s">
        <v>7</v>
      </c>
      <c r="AC70" s="106"/>
      <c r="AD70" s="107"/>
      <c r="AE70" s="105" t="s">
        <v>8</v>
      </c>
      <c r="AF70" s="106"/>
      <c r="AG70" s="106"/>
      <c r="AH70" s="106"/>
      <c r="AI70" s="107"/>
      <c r="AJ70" s="105" t="s">
        <v>9</v>
      </c>
      <c r="AK70" s="106"/>
      <c r="AL70" s="107"/>
      <c r="AM70" s="105" t="s">
        <v>10</v>
      </c>
      <c r="AN70" s="106"/>
      <c r="AO70" s="106"/>
      <c r="AP70" s="107"/>
      <c r="AQ70" s="123"/>
      <c r="AR70" s="136"/>
      <c r="AS70" s="139"/>
    </row>
    <row r="71" spans="1:45" s="6" customFormat="1" ht="11.25" customHeight="1" x14ac:dyDescent="0.2">
      <c r="A71" s="128"/>
      <c r="B71" s="142"/>
      <c r="C71" s="129"/>
      <c r="D71" s="22" t="s">
        <v>19</v>
      </c>
      <c r="E71" s="5">
        <v>1</v>
      </c>
      <c r="F71" s="5">
        <v>2</v>
      </c>
      <c r="G71" s="5">
        <v>3</v>
      </c>
      <c r="H71" s="5">
        <v>4</v>
      </c>
      <c r="I71" s="5">
        <v>5</v>
      </c>
      <c r="J71" s="5">
        <v>6</v>
      </c>
      <c r="K71" s="5">
        <v>7</v>
      </c>
      <c r="L71" s="5">
        <v>8</v>
      </c>
      <c r="M71" s="5">
        <v>9</v>
      </c>
      <c r="N71" s="5">
        <v>10</v>
      </c>
      <c r="O71" s="5">
        <v>11</v>
      </c>
      <c r="P71" s="5">
        <v>12</v>
      </c>
      <c r="Q71" s="5">
        <v>13</v>
      </c>
      <c r="R71" s="5">
        <v>14</v>
      </c>
      <c r="S71" s="5">
        <v>15</v>
      </c>
      <c r="T71" s="5">
        <v>16</v>
      </c>
      <c r="U71" s="5">
        <v>17</v>
      </c>
      <c r="V71" s="5">
        <v>18</v>
      </c>
      <c r="W71" s="5">
        <v>19</v>
      </c>
      <c r="X71" s="5">
        <v>20</v>
      </c>
      <c r="Y71" s="5">
        <v>21</v>
      </c>
      <c r="Z71" s="5">
        <v>22</v>
      </c>
      <c r="AA71" s="5">
        <v>23</v>
      </c>
      <c r="AB71" s="5">
        <v>24</v>
      </c>
      <c r="AC71" s="5">
        <v>25</v>
      </c>
      <c r="AD71" s="5">
        <v>26</v>
      </c>
      <c r="AE71" s="5">
        <v>27</v>
      </c>
      <c r="AF71" s="5">
        <v>28</v>
      </c>
      <c r="AG71" s="5">
        <v>29</v>
      </c>
      <c r="AH71" s="5">
        <v>30</v>
      </c>
      <c r="AI71" s="5">
        <v>31</v>
      </c>
      <c r="AJ71" s="5">
        <v>32</v>
      </c>
      <c r="AK71" s="5">
        <v>33</v>
      </c>
      <c r="AL71" s="5">
        <v>34</v>
      </c>
      <c r="AM71" s="5">
        <v>35</v>
      </c>
      <c r="AN71" s="5">
        <v>36</v>
      </c>
      <c r="AO71" s="5">
        <v>37</v>
      </c>
      <c r="AP71" s="5">
        <v>38</v>
      </c>
      <c r="AQ71" s="124"/>
      <c r="AR71" s="137"/>
      <c r="AS71" s="140"/>
    </row>
    <row r="72" spans="1:45" ht="12.75" customHeight="1" x14ac:dyDescent="0.25">
      <c r="A72" s="99" t="s">
        <v>25</v>
      </c>
      <c r="B72" s="93" t="s">
        <v>13</v>
      </c>
      <c r="C72" s="50">
        <v>6</v>
      </c>
      <c r="D72" s="51"/>
      <c r="E72" s="26"/>
      <c r="F72" s="26"/>
      <c r="G72" s="26"/>
      <c r="H72" s="26"/>
      <c r="I72" s="26"/>
      <c r="J72" s="92" t="s">
        <v>106</v>
      </c>
      <c r="K72" s="26"/>
      <c r="L72" s="26"/>
      <c r="M72" s="26"/>
      <c r="N72" s="26"/>
      <c r="O72" s="26"/>
      <c r="P72" s="26"/>
      <c r="Q72" s="26"/>
      <c r="R72" s="92" t="s">
        <v>106</v>
      </c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43"/>
      <c r="AN72" s="43"/>
      <c r="AO72" s="43"/>
      <c r="AP72" s="43"/>
      <c r="AQ72" s="7">
        <f t="shared" ref="AQ72:AQ82" si="23">SUM(E72:AP72)</f>
        <v>0</v>
      </c>
      <c r="AR72" s="3">
        <f>34*6</f>
        <v>204</v>
      </c>
      <c r="AS72" s="8">
        <f t="shared" ref="AS72:AS82" si="24">AQ72/AR72</f>
        <v>0</v>
      </c>
    </row>
    <row r="73" spans="1:45" ht="12.75" customHeight="1" x14ac:dyDescent="0.25">
      <c r="A73" s="99"/>
      <c r="B73" s="93" t="s">
        <v>27</v>
      </c>
      <c r="C73" s="50">
        <v>6</v>
      </c>
      <c r="D73" s="51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43"/>
      <c r="AN73" s="43"/>
      <c r="AO73" s="43"/>
      <c r="AP73" s="43"/>
      <c r="AQ73" s="7">
        <f t="shared" si="23"/>
        <v>0</v>
      </c>
      <c r="AR73" s="3">
        <f>34*3</f>
        <v>102</v>
      </c>
      <c r="AS73" s="8">
        <f t="shared" si="24"/>
        <v>0</v>
      </c>
    </row>
    <row r="74" spans="1:45" ht="12.75" customHeight="1" x14ac:dyDescent="0.25">
      <c r="A74" s="99"/>
      <c r="B74" s="93" t="s">
        <v>12</v>
      </c>
      <c r="C74" s="50">
        <v>6</v>
      </c>
      <c r="D74" s="51"/>
      <c r="E74" s="26"/>
      <c r="F74" s="26"/>
      <c r="G74" s="26"/>
      <c r="H74" s="26"/>
      <c r="I74" s="26"/>
      <c r="J74" s="26"/>
      <c r="K74" s="92" t="s">
        <v>106</v>
      </c>
      <c r="L74" s="26"/>
      <c r="M74" s="26"/>
      <c r="N74" s="26"/>
      <c r="O74" s="26"/>
      <c r="P74" s="26"/>
      <c r="Q74" s="26"/>
      <c r="R74" s="26"/>
      <c r="S74" s="92" t="s">
        <v>106</v>
      </c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43"/>
      <c r="AN74" s="43"/>
      <c r="AO74" s="43"/>
      <c r="AP74" s="43"/>
      <c r="AQ74" s="7">
        <f t="shared" si="23"/>
        <v>0</v>
      </c>
      <c r="AR74" s="3">
        <f t="shared" ref="AR74" si="25">34*3</f>
        <v>102</v>
      </c>
      <c r="AS74" s="8">
        <f t="shared" si="24"/>
        <v>0</v>
      </c>
    </row>
    <row r="75" spans="1:45" ht="12.75" customHeight="1" x14ac:dyDescent="0.25">
      <c r="A75" s="99"/>
      <c r="B75" s="93" t="s">
        <v>11</v>
      </c>
      <c r="C75" s="50">
        <v>6</v>
      </c>
      <c r="D75" s="51"/>
      <c r="E75" s="26"/>
      <c r="F75" s="26"/>
      <c r="G75" s="26"/>
      <c r="H75" s="26"/>
      <c r="I75" s="26"/>
      <c r="J75" s="92" t="s">
        <v>106</v>
      </c>
      <c r="K75" s="26"/>
      <c r="L75" s="26"/>
      <c r="M75" s="26"/>
      <c r="N75" s="26"/>
      <c r="O75" s="26"/>
      <c r="P75" s="26"/>
      <c r="Q75" s="26"/>
      <c r="R75" s="92" t="s">
        <v>106</v>
      </c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43"/>
      <c r="AJ75" s="43"/>
      <c r="AK75" s="26"/>
      <c r="AL75" s="26"/>
      <c r="AM75" s="43"/>
      <c r="AN75" s="43"/>
      <c r="AO75" s="43"/>
      <c r="AP75" s="43"/>
      <c r="AQ75" s="7">
        <f t="shared" si="23"/>
        <v>0</v>
      </c>
      <c r="AR75" s="3">
        <f>34*5</f>
        <v>170</v>
      </c>
      <c r="AS75" s="8">
        <f t="shared" si="24"/>
        <v>0</v>
      </c>
    </row>
    <row r="76" spans="1:45" x14ac:dyDescent="0.25">
      <c r="A76" s="99"/>
      <c r="B76" s="93" t="s">
        <v>28</v>
      </c>
      <c r="C76" s="50">
        <v>6</v>
      </c>
      <c r="D76" s="51"/>
      <c r="E76" s="26"/>
      <c r="F76" s="26"/>
      <c r="G76" s="26"/>
      <c r="H76" s="26"/>
      <c r="I76" s="26"/>
      <c r="J76" s="26"/>
      <c r="K76" s="92" t="s">
        <v>106</v>
      </c>
      <c r="L76" s="26"/>
      <c r="M76" s="26"/>
      <c r="N76" s="26"/>
      <c r="O76" s="26"/>
      <c r="P76" s="26"/>
      <c r="Q76" s="26"/>
      <c r="R76" s="26"/>
      <c r="S76" s="92" t="s">
        <v>106</v>
      </c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43"/>
      <c r="AJ76" s="43"/>
      <c r="AK76" s="26"/>
      <c r="AL76" s="26"/>
      <c r="AM76" s="43"/>
      <c r="AN76" s="43"/>
      <c r="AO76" s="43"/>
      <c r="AP76" s="43"/>
      <c r="AQ76" s="7">
        <f t="shared" si="23"/>
        <v>0</v>
      </c>
      <c r="AR76" s="3">
        <f>34*3</f>
        <v>102</v>
      </c>
      <c r="AS76" s="8">
        <f t="shared" si="24"/>
        <v>0</v>
      </c>
    </row>
    <row r="77" spans="1:45" ht="12.75" customHeight="1" x14ac:dyDescent="0.25">
      <c r="A77" s="99"/>
      <c r="B77" s="93" t="s">
        <v>30</v>
      </c>
      <c r="C77" s="50">
        <v>6</v>
      </c>
      <c r="D77" s="51"/>
      <c r="E77" s="26"/>
      <c r="F77" s="26"/>
      <c r="G77" s="26"/>
      <c r="H77" s="26"/>
      <c r="I77" s="26"/>
      <c r="J77" s="92" t="s">
        <v>106</v>
      </c>
      <c r="K77" s="26"/>
      <c r="L77" s="26"/>
      <c r="M77" s="26"/>
      <c r="N77" s="26"/>
      <c r="O77" s="26"/>
      <c r="P77" s="26"/>
      <c r="Q77" s="26"/>
      <c r="R77" s="92" t="s">
        <v>106</v>
      </c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42"/>
      <c r="AH77" s="26"/>
      <c r="AI77" s="26"/>
      <c r="AJ77" s="43"/>
      <c r="AK77" s="26"/>
      <c r="AL77" s="26"/>
      <c r="AM77" s="43"/>
      <c r="AN77" s="43"/>
      <c r="AO77" s="43"/>
      <c r="AP77" s="43"/>
      <c r="AQ77" s="7">
        <f t="shared" si="23"/>
        <v>0</v>
      </c>
      <c r="AR77" s="3">
        <f>34*1</f>
        <v>34</v>
      </c>
      <c r="AS77" s="8">
        <f t="shared" si="24"/>
        <v>0</v>
      </c>
    </row>
    <row r="78" spans="1:45" ht="12.75" customHeight="1" x14ac:dyDescent="0.25">
      <c r="A78" s="99"/>
      <c r="B78" s="93" t="s">
        <v>29</v>
      </c>
      <c r="C78" s="50">
        <v>6</v>
      </c>
      <c r="D78" s="51"/>
      <c r="E78" s="26"/>
      <c r="F78" s="26"/>
      <c r="G78" s="26"/>
      <c r="H78" s="26"/>
      <c r="I78" s="26"/>
      <c r="J78" s="26"/>
      <c r="K78" s="92" t="s">
        <v>106</v>
      </c>
      <c r="L78" s="26"/>
      <c r="M78" s="26"/>
      <c r="N78" s="26"/>
      <c r="O78" s="26"/>
      <c r="P78" s="26"/>
      <c r="Q78" s="26"/>
      <c r="R78" s="26"/>
      <c r="S78" s="92" t="s">
        <v>106</v>
      </c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42"/>
      <c r="AJ78" s="26"/>
      <c r="AK78" s="26"/>
      <c r="AL78" s="26"/>
      <c r="AM78" s="43"/>
      <c r="AN78" s="43"/>
      <c r="AO78" s="43"/>
      <c r="AP78" s="43"/>
      <c r="AQ78" s="7">
        <f t="shared" si="23"/>
        <v>0</v>
      </c>
      <c r="AR78" s="3">
        <f t="shared" ref="AR78:AR80" si="26">34*1</f>
        <v>34</v>
      </c>
      <c r="AS78" s="8">
        <f t="shared" si="24"/>
        <v>0</v>
      </c>
    </row>
    <row r="79" spans="1:45" ht="12.75" customHeight="1" x14ac:dyDescent="0.25">
      <c r="A79" s="99"/>
      <c r="B79" s="94" t="s">
        <v>51</v>
      </c>
      <c r="C79" s="50">
        <v>6</v>
      </c>
      <c r="D79" s="51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42"/>
      <c r="AI79" s="42"/>
      <c r="AJ79" s="43"/>
      <c r="AK79" s="26"/>
      <c r="AL79" s="26"/>
      <c r="AM79" s="43"/>
      <c r="AN79" s="43"/>
      <c r="AO79" s="43"/>
      <c r="AP79" s="43"/>
      <c r="AQ79" s="7">
        <f t="shared" si="23"/>
        <v>0</v>
      </c>
      <c r="AR79" s="3">
        <f t="shared" si="26"/>
        <v>34</v>
      </c>
      <c r="AS79" s="8">
        <f t="shared" si="24"/>
        <v>0</v>
      </c>
    </row>
    <row r="80" spans="1:45" ht="12.75" customHeight="1" x14ac:dyDescent="0.25">
      <c r="A80" s="99"/>
      <c r="B80" s="94" t="s">
        <v>52</v>
      </c>
      <c r="C80" s="50">
        <v>6</v>
      </c>
      <c r="D80" s="51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42"/>
      <c r="AI80" s="42"/>
      <c r="AJ80" s="43"/>
      <c r="AK80" s="26"/>
      <c r="AL80" s="26"/>
      <c r="AM80" s="43"/>
      <c r="AN80" s="43"/>
      <c r="AO80" s="43"/>
      <c r="AP80" s="43"/>
      <c r="AQ80" s="7">
        <f t="shared" si="23"/>
        <v>0</v>
      </c>
      <c r="AR80" s="3">
        <f t="shared" si="26"/>
        <v>34</v>
      </c>
      <c r="AS80" s="8">
        <f t="shared" si="24"/>
        <v>0</v>
      </c>
    </row>
    <row r="81" spans="1:45" ht="12.75" customHeight="1" x14ac:dyDescent="0.25">
      <c r="A81" s="99"/>
      <c r="B81" s="94" t="s">
        <v>74</v>
      </c>
      <c r="C81" s="50">
        <v>6</v>
      </c>
      <c r="D81" s="51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42"/>
      <c r="AI81" s="42"/>
      <c r="AJ81" s="43"/>
      <c r="AK81" s="26"/>
      <c r="AL81" s="26"/>
      <c r="AM81" s="43"/>
      <c r="AN81" s="43"/>
      <c r="AO81" s="43"/>
      <c r="AP81" s="43"/>
      <c r="AQ81" s="7">
        <f t="shared" si="23"/>
        <v>0</v>
      </c>
      <c r="AR81" s="3">
        <f>34*2</f>
        <v>68</v>
      </c>
      <c r="AS81" s="8">
        <f t="shared" si="24"/>
        <v>0</v>
      </c>
    </row>
    <row r="82" spans="1:45" ht="12.75" customHeight="1" x14ac:dyDescent="0.25">
      <c r="A82" s="99"/>
      <c r="B82" s="94" t="s">
        <v>69</v>
      </c>
      <c r="C82" s="50">
        <v>6</v>
      </c>
      <c r="D82" s="51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42"/>
      <c r="AI82" s="42"/>
      <c r="AJ82" s="43"/>
      <c r="AK82" s="26"/>
      <c r="AL82" s="26"/>
      <c r="AM82" s="43"/>
      <c r="AN82" s="43"/>
      <c r="AO82" s="43"/>
      <c r="AP82" s="43"/>
      <c r="AQ82" s="7">
        <f t="shared" si="23"/>
        <v>0</v>
      </c>
      <c r="AR82" s="3">
        <f t="shared" ref="AR82" si="27">34*2</f>
        <v>68</v>
      </c>
      <c r="AS82" s="8">
        <f t="shared" si="24"/>
        <v>0</v>
      </c>
    </row>
    <row r="83" spans="1:45" ht="27" customHeight="1" x14ac:dyDescent="0.25">
      <c r="A83" s="63"/>
      <c r="B83" s="64"/>
      <c r="C83" s="64"/>
      <c r="D83" s="64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3"/>
      <c r="AN83" s="63"/>
      <c r="AO83" s="63"/>
      <c r="AP83" s="63"/>
      <c r="AQ83" s="63"/>
      <c r="AR83" s="63"/>
      <c r="AS83" s="63"/>
    </row>
    <row r="84" spans="1:45" s="2" customFormat="1" ht="81.75" customHeight="1" x14ac:dyDescent="0.25">
      <c r="A84" s="104" t="s">
        <v>33</v>
      </c>
      <c r="B84" s="104"/>
      <c r="C84" s="104"/>
      <c r="D84" s="104"/>
      <c r="E84" s="134" t="s">
        <v>40</v>
      </c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21" t="s">
        <v>20</v>
      </c>
      <c r="AR84" s="132" t="s">
        <v>22</v>
      </c>
      <c r="AS84" s="133" t="s">
        <v>21</v>
      </c>
    </row>
    <row r="85" spans="1:45" s="2" customFormat="1" ht="21.75" customHeight="1" x14ac:dyDescent="0.25">
      <c r="A85" s="100" t="s">
        <v>0</v>
      </c>
      <c r="B85" s="100"/>
      <c r="C85" s="100"/>
      <c r="D85" s="22" t="s">
        <v>18</v>
      </c>
      <c r="E85" s="100" t="s">
        <v>1</v>
      </c>
      <c r="F85" s="100"/>
      <c r="G85" s="100"/>
      <c r="H85" s="100"/>
      <c r="I85" s="100" t="s">
        <v>2</v>
      </c>
      <c r="J85" s="100"/>
      <c r="K85" s="100"/>
      <c r="L85" s="100"/>
      <c r="M85" s="100" t="s">
        <v>3</v>
      </c>
      <c r="N85" s="100"/>
      <c r="O85" s="100"/>
      <c r="P85" s="100"/>
      <c r="Q85" s="100" t="s">
        <v>4</v>
      </c>
      <c r="R85" s="100"/>
      <c r="S85" s="100"/>
      <c r="T85" s="100"/>
      <c r="U85" s="100" t="s">
        <v>5</v>
      </c>
      <c r="V85" s="100"/>
      <c r="W85" s="100"/>
      <c r="X85" s="100" t="s">
        <v>6</v>
      </c>
      <c r="Y85" s="100"/>
      <c r="Z85" s="100"/>
      <c r="AA85" s="100"/>
      <c r="AB85" s="100" t="s">
        <v>7</v>
      </c>
      <c r="AC85" s="100"/>
      <c r="AD85" s="100"/>
      <c r="AE85" s="100" t="s">
        <v>8</v>
      </c>
      <c r="AF85" s="100"/>
      <c r="AG85" s="100"/>
      <c r="AH85" s="100"/>
      <c r="AI85" s="100"/>
      <c r="AJ85" s="100" t="s">
        <v>9</v>
      </c>
      <c r="AK85" s="100"/>
      <c r="AL85" s="100"/>
      <c r="AM85" s="100" t="s">
        <v>10</v>
      </c>
      <c r="AN85" s="100"/>
      <c r="AO85" s="100"/>
      <c r="AP85" s="100"/>
      <c r="AQ85" s="121"/>
      <c r="AR85" s="132"/>
      <c r="AS85" s="133"/>
    </row>
    <row r="86" spans="1:45" s="6" customFormat="1" ht="11.25" customHeight="1" x14ac:dyDescent="0.2">
      <c r="A86" s="100"/>
      <c r="B86" s="100"/>
      <c r="C86" s="100"/>
      <c r="D86" s="22" t="s">
        <v>19</v>
      </c>
      <c r="E86" s="5">
        <v>1</v>
      </c>
      <c r="F86" s="5">
        <v>2</v>
      </c>
      <c r="G86" s="5">
        <v>3</v>
      </c>
      <c r="H86" s="5">
        <v>4</v>
      </c>
      <c r="I86" s="5">
        <v>5</v>
      </c>
      <c r="J86" s="5">
        <v>6</v>
      </c>
      <c r="K86" s="5">
        <v>7</v>
      </c>
      <c r="L86" s="5">
        <v>8</v>
      </c>
      <c r="M86" s="5">
        <v>9</v>
      </c>
      <c r="N86" s="5">
        <v>10</v>
      </c>
      <c r="O86" s="5">
        <v>11</v>
      </c>
      <c r="P86" s="5">
        <v>12</v>
      </c>
      <c r="Q86" s="5">
        <v>13</v>
      </c>
      <c r="R86" s="5">
        <v>14</v>
      </c>
      <c r="S86" s="5">
        <v>15</v>
      </c>
      <c r="T86" s="5">
        <v>16</v>
      </c>
      <c r="U86" s="5">
        <v>17</v>
      </c>
      <c r="V86" s="5">
        <v>18</v>
      </c>
      <c r="W86" s="5">
        <v>19</v>
      </c>
      <c r="X86" s="5">
        <v>20</v>
      </c>
      <c r="Y86" s="5">
        <v>21</v>
      </c>
      <c r="Z86" s="5">
        <v>22</v>
      </c>
      <c r="AA86" s="5">
        <v>23</v>
      </c>
      <c r="AB86" s="5">
        <v>24</v>
      </c>
      <c r="AC86" s="5">
        <v>25</v>
      </c>
      <c r="AD86" s="5">
        <v>26</v>
      </c>
      <c r="AE86" s="5">
        <v>27</v>
      </c>
      <c r="AF86" s="5">
        <v>28</v>
      </c>
      <c r="AG86" s="5">
        <v>29</v>
      </c>
      <c r="AH86" s="5">
        <v>30</v>
      </c>
      <c r="AI86" s="5">
        <v>31</v>
      </c>
      <c r="AJ86" s="5">
        <v>32</v>
      </c>
      <c r="AK86" s="5">
        <v>33</v>
      </c>
      <c r="AL86" s="5">
        <v>34</v>
      </c>
      <c r="AM86" s="5">
        <v>35</v>
      </c>
      <c r="AN86" s="5">
        <v>36</v>
      </c>
      <c r="AO86" s="5">
        <v>37</v>
      </c>
      <c r="AP86" s="5">
        <v>38</v>
      </c>
      <c r="AQ86" s="121"/>
      <c r="AR86" s="132"/>
      <c r="AS86" s="133"/>
    </row>
    <row r="87" spans="1:45" ht="12.75" customHeight="1" x14ac:dyDescent="0.25">
      <c r="A87" s="98" t="s">
        <v>25</v>
      </c>
      <c r="B87" s="96" t="s">
        <v>13</v>
      </c>
      <c r="C87" s="50">
        <v>7</v>
      </c>
      <c r="D87" s="51"/>
      <c r="E87" s="26"/>
      <c r="F87" s="26"/>
      <c r="G87" s="26"/>
      <c r="H87" s="26"/>
      <c r="I87" s="26"/>
      <c r="J87" s="26"/>
      <c r="K87" s="92" t="s">
        <v>106</v>
      </c>
      <c r="L87" s="26"/>
      <c r="M87" s="26"/>
      <c r="N87" s="26"/>
      <c r="O87" s="26"/>
      <c r="P87" s="26"/>
      <c r="Q87" s="26"/>
      <c r="R87" s="26"/>
      <c r="S87" s="92" t="s">
        <v>106</v>
      </c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43"/>
      <c r="AN87" s="43"/>
      <c r="AO87" s="43"/>
      <c r="AP87" s="43"/>
      <c r="AQ87" s="7">
        <f t="shared" ref="AQ87:AQ101" si="28">SUM(E87:AP87)</f>
        <v>0</v>
      </c>
      <c r="AR87" s="3">
        <f>34*4</f>
        <v>136</v>
      </c>
      <c r="AS87" s="8">
        <f t="shared" ref="AS87:AS101" si="29">AQ87/AR87</f>
        <v>0</v>
      </c>
    </row>
    <row r="88" spans="1:45" ht="12.75" customHeight="1" x14ac:dyDescent="0.25">
      <c r="A88" s="98"/>
      <c r="B88" s="96" t="s">
        <v>27</v>
      </c>
      <c r="C88" s="50" t="s">
        <v>87</v>
      </c>
      <c r="D88" s="51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43"/>
      <c r="AN88" s="43"/>
      <c r="AO88" s="43"/>
      <c r="AP88" s="43"/>
      <c r="AQ88" s="7">
        <f t="shared" si="28"/>
        <v>0</v>
      </c>
      <c r="AR88" s="3">
        <f>34*2</f>
        <v>68</v>
      </c>
      <c r="AS88" s="8">
        <f t="shared" si="29"/>
        <v>0</v>
      </c>
    </row>
    <row r="89" spans="1:45" x14ac:dyDescent="0.25">
      <c r="A89" s="98"/>
      <c r="B89" s="96" t="s">
        <v>12</v>
      </c>
      <c r="C89" s="50">
        <v>7</v>
      </c>
      <c r="D89" s="49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43"/>
      <c r="AN89" s="43"/>
      <c r="AO89" s="43"/>
      <c r="AP89" s="43"/>
      <c r="AQ89" s="7">
        <f t="shared" si="28"/>
        <v>0</v>
      </c>
      <c r="AR89" s="3">
        <f>34*3</f>
        <v>102</v>
      </c>
      <c r="AS89" s="8">
        <f t="shared" si="29"/>
        <v>0</v>
      </c>
    </row>
    <row r="90" spans="1:45" x14ac:dyDescent="0.25">
      <c r="A90" s="98"/>
      <c r="B90" s="96" t="s">
        <v>84</v>
      </c>
      <c r="C90" s="50">
        <v>7</v>
      </c>
      <c r="D90" s="51"/>
      <c r="E90" s="26"/>
      <c r="F90" s="26"/>
      <c r="G90" s="26"/>
      <c r="H90" s="26"/>
      <c r="I90" s="26"/>
      <c r="J90" s="26"/>
      <c r="K90" s="92" t="s">
        <v>106</v>
      </c>
      <c r="L90" s="26"/>
      <c r="M90" s="26"/>
      <c r="N90" s="26"/>
      <c r="O90" s="26"/>
      <c r="P90" s="26"/>
      <c r="Q90" s="26"/>
      <c r="R90" s="26"/>
      <c r="S90" s="92" t="s">
        <v>106</v>
      </c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43"/>
      <c r="AJ90" s="43"/>
      <c r="AK90" s="26"/>
      <c r="AL90" s="26"/>
      <c r="AM90" s="43"/>
      <c r="AN90" s="43"/>
      <c r="AO90" s="43"/>
      <c r="AP90" s="43"/>
      <c r="AQ90" s="7">
        <f t="shared" si="28"/>
        <v>0</v>
      </c>
      <c r="AR90" s="3">
        <f t="shared" ref="AR90" si="30">34*3</f>
        <v>102</v>
      </c>
      <c r="AS90" s="8">
        <f t="shared" si="29"/>
        <v>0</v>
      </c>
    </row>
    <row r="91" spans="1:45" ht="12.75" customHeight="1" x14ac:dyDescent="0.25">
      <c r="A91" s="98"/>
      <c r="B91" s="96" t="s">
        <v>85</v>
      </c>
      <c r="C91" s="50">
        <v>7</v>
      </c>
      <c r="D91" s="49"/>
      <c r="E91" s="26"/>
      <c r="F91" s="26"/>
      <c r="G91" s="26"/>
      <c r="H91" s="26"/>
      <c r="I91" s="26"/>
      <c r="J91" s="92" t="s">
        <v>106</v>
      </c>
      <c r="K91" s="26"/>
      <c r="L91" s="26"/>
      <c r="M91" s="26"/>
      <c r="N91" s="26"/>
      <c r="O91" s="26"/>
      <c r="P91" s="26"/>
      <c r="Q91" s="26"/>
      <c r="R91" s="26"/>
      <c r="S91" s="92" t="s">
        <v>106</v>
      </c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43"/>
      <c r="AJ91" s="43"/>
      <c r="AK91" s="26"/>
      <c r="AL91" s="26"/>
      <c r="AM91" s="43"/>
      <c r="AN91" s="43"/>
      <c r="AO91" s="43"/>
      <c r="AP91" s="43"/>
      <c r="AQ91" s="7">
        <f t="shared" si="28"/>
        <v>0</v>
      </c>
      <c r="AR91" s="3">
        <f>34*2</f>
        <v>68</v>
      </c>
      <c r="AS91" s="8">
        <f t="shared" si="29"/>
        <v>0</v>
      </c>
    </row>
    <row r="92" spans="1:45" ht="13.5" customHeight="1" x14ac:dyDescent="0.25">
      <c r="A92" s="98"/>
      <c r="B92" s="96" t="s">
        <v>86</v>
      </c>
      <c r="C92" s="50">
        <v>7</v>
      </c>
      <c r="D92" s="49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43"/>
      <c r="AJ92" s="43"/>
      <c r="AK92" s="26"/>
      <c r="AL92" s="26"/>
      <c r="AM92" s="43"/>
      <c r="AN92" s="43"/>
      <c r="AO92" s="43"/>
      <c r="AP92" s="43"/>
      <c r="AQ92" s="7">
        <f t="shared" si="28"/>
        <v>0</v>
      </c>
      <c r="AR92" s="3">
        <f>34*1</f>
        <v>34</v>
      </c>
      <c r="AS92" s="8">
        <f t="shared" si="29"/>
        <v>0</v>
      </c>
    </row>
    <row r="93" spans="1:45" ht="12.75" customHeight="1" x14ac:dyDescent="0.25">
      <c r="A93" s="98"/>
      <c r="B93" s="96" t="s">
        <v>35</v>
      </c>
      <c r="C93" s="50">
        <v>7</v>
      </c>
      <c r="D93" s="51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42"/>
      <c r="AH93" s="26"/>
      <c r="AI93" s="26"/>
      <c r="AJ93" s="43"/>
      <c r="AK93" s="26"/>
      <c r="AL93" s="26"/>
      <c r="AM93" s="43"/>
      <c r="AN93" s="43"/>
      <c r="AO93" s="43"/>
      <c r="AP93" s="43"/>
      <c r="AQ93" s="7">
        <f t="shared" si="28"/>
        <v>0</v>
      </c>
      <c r="AR93" s="3">
        <f t="shared" ref="AR93" si="31">34*1</f>
        <v>34</v>
      </c>
      <c r="AS93" s="8">
        <f t="shared" si="29"/>
        <v>0</v>
      </c>
    </row>
    <row r="94" spans="1:45" ht="12.75" customHeight="1" x14ac:dyDescent="0.25">
      <c r="A94" s="98"/>
      <c r="B94" s="96" t="s">
        <v>28</v>
      </c>
      <c r="C94" s="50">
        <v>7</v>
      </c>
      <c r="D94" s="51"/>
      <c r="E94" s="26"/>
      <c r="F94" s="26"/>
      <c r="G94" s="26"/>
      <c r="H94" s="26"/>
      <c r="I94" s="26"/>
      <c r="J94" s="92" t="s">
        <v>106</v>
      </c>
      <c r="K94" s="26"/>
      <c r="L94" s="26"/>
      <c r="M94" s="26"/>
      <c r="N94" s="26"/>
      <c r="O94" s="26"/>
      <c r="P94" s="26"/>
      <c r="Q94" s="26"/>
      <c r="R94" s="92" t="s">
        <v>106</v>
      </c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42"/>
      <c r="AJ94" s="26"/>
      <c r="AK94" s="26"/>
      <c r="AL94" s="26"/>
      <c r="AM94" s="43"/>
      <c r="AN94" s="43"/>
      <c r="AO94" s="43"/>
      <c r="AP94" s="43"/>
      <c r="AQ94" s="7">
        <f t="shared" si="28"/>
        <v>0</v>
      </c>
      <c r="AR94" s="3">
        <f>34*3</f>
        <v>102</v>
      </c>
      <c r="AS94" s="8">
        <f t="shared" si="29"/>
        <v>0</v>
      </c>
    </row>
    <row r="95" spans="1:45" ht="12.75" customHeight="1" x14ac:dyDescent="0.25">
      <c r="A95" s="98"/>
      <c r="B95" s="96" t="s">
        <v>30</v>
      </c>
      <c r="C95" s="50">
        <v>7</v>
      </c>
      <c r="D95" s="51"/>
      <c r="E95" s="26"/>
      <c r="F95" s="26"/>
      <c r="G95" s="26"/>
      <c r="H95" s="26"/>
      <c r="I95" s="26"/>
      <c r="J95" s="26"/>
      <c r="K95" s="92" t="s">
        <v>106</v>
      </c>
      <c r="L95" s="26"/>
      <c r="M95" s="26"/>
      <c r="N95" s="26"/>
      <c r="O95" s="26"/>
      <c r="P95" s="26"/>
      <c r="Q95" s="26"/>
      <c r="R95" s="92" t="s">
        <v>106</v>
      </c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42"/>
      <c r="AI95" s="42"/>
      <c r="AJ95" s="43"/>
      <c r="AK95" s="26"/>
      <c r="AL95" s="26"/>
      <c r="AM95" s="43"/>
      <c r="AN95" s="43"/>
      <c r="AO95" s="43"/>
      <c r="AP95" s="43"/>
      <c r="AQ95" s="7">
        <f t="shared" si="28"/>
        <v>0</v>
      </c>
      <c r="AR95" s="3">
        <f>34*2</f>
        <v>68</v>
      </c>
      <c r="AS95" s="8">
        <f t="shared" si="29"/>
        <v>0</v>
      </c>
    </row>
    <row r="96" spans="1:45" ht="12.75" customHeight="1" x14ac:dyDescent="0.25">
      <c r="A96" s="98"/>
      <c r="B96" s="96" t="s">
        <v>34</v>
      </c>
      <c r="C96" s="50">
        <v>7</v>
      </c>
      <c r="D96" s="51"/>
      <c r="E96" s="26"/>
      <c r="F96" s="26"/>
      <c r="G96" s="26"/>
      <c r="H96" s="26"/>
      <c r="I96" s="26"/>
      <c r="J96" s="92" t="s">
        <v>106</v>
      </c>
      <c r="K96" s="26"/>
      <c r="L96" s="26"/>
      <c r="M96" s="26"/>
      <c r="N96" s="26"/>
      <c r="O96" s="26"/>
      <c r="P96" s="26"/>
      <c r="Q96" s="26"/>
      <c r="R96" s="26"/>
      <c r="S96" s="92" t="s">
        <v>106</v>
      </c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42"/>
      <c r="AI96" s="42"/>
      <c r="AJ96" s="43"/>
      <c r="AK96" s="26"/>
      <c r="AL96" s="26"/>
      <c r="AM96" s="43"/>
      <c r="AN96" s="43"/>
      <c r="AO96" s="43"/>
      <c r="AP96" s="43"/>
      <c r="AQ96" s="7">
        <f t="shared" si="28"/>
        <v>0</v>
      </c>
      <c r="AR96" s="3">
        <f t="shared" ref="AR96" si="32">34*2</f>
        <v>68</v>
      </c>
      <c r="AS96" s="8">
        <f t="shared" si="29"/>
        <v>0</v>
      </c>
    </row>
    <row r="97" spans="1:45" ht="12.75" customHeight="1" x14ac:dyDescent="0.25">
      <c r="A97" s="98"/>
      <c r="B97" s="96" t="s">
        <v>29</v>
      </c>
      <c r="C97" s="50">
        <v>7</v>
      </c>
      <c r="D97" s="49"/>
      <c r="E97" s="26"/>
      <c r="F97" s="26"/>
      <c r="G97" s="26"/>
      <c r="H97" s="26"/>
      <c r="I97" s="26"/>
      <c r="J97" s="26"/>
      <c r="K97" s="92" t="s">
        <v>106</v>
      </c>
      <c r="L97" s="26"/>
      <c r="M97" s="26"/>
      <c r="N97" s="26"/>
      <c r="O97" s="26"/>
      <c r="P97" s="26"/>
      <c r="Q97" s="26"/>
      <c r="R97" s="92" t="s">
        <v>106</v>
      </c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42"/>
      <c r="AI97" s="26"/>
      <c r="AJ97" s="26"/>
      <c r="AK97" s="26"/>
      <c r="AL97" s="26"/>
      <c r="AM97" s="43"/>
      <c r="AN97" s="43"/>
      <c r="AO97" s="43"/>
      <c r="AP97" s="43"/>
      <c r="AQ97" s="7">
        <f t="shared" si="28"/>
        <v>0</v>
      </c>
      <c r="AR97" s="3">
        <f>34*1</f>
        <v>34</v>
      </c>
      <c r="AS97" s="8">
        <f t="shared" si="29"/>
        <v>0</v>
      </c>
    </row>
    <row r="98" spans="1:45" ht="12.75" customHeight="1" x14ac:dyDescent="0.25">
      <c r="A98" s="98"/>
      <c r="B98" s="95" t="s">
        <v>51</v>
      </c>
      <c r="C98" s="50">
        <v>7</v>
      </c>
      <c r="D98" s="49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42"/>
      <c r="AI98" s="26"/>
      <c r="AJ98" s="26"/>
      <c r="AK98" s="26"/>
      <c r="AL98" s="26"/>
      <c r="AM98" s="43"/>
      <c r="AN98" s="43"/>
      <c r="AO98" s="43"/>
      <c r="AP98" s="43"/>
      <c r="AQ98" s="7">
        <f t="shared" si="28"/>
        <v>0</v>
      </c>
      <c r="AR98" s="3">
        <f t="shared" ref="AR98:AR99" si="33">34*1</f>
        <v>34</v>
      </c>
      <c r="AS98" s="8">
        <f t="shared" si="29"/>
        <v>0</v>
      </c>
    </row>
    <row r="99" spans="1:45" ht="12.75" customHeight="1" x14ac:dyDescent="0.25">
      <c r="A99" s="98"/>
      <c r="B99" s="95" t="s">
        <v>52</v>
      </c>
      <c r="C99" s="50">
        <v>7</v>
      </c>
      <c r="D99" s="49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42"/>
      <c r="AI99" s="26"/>
      <c r="AJ99" s="26"/>
      <c r="AK99" s="26"/>
      <c r="AL99" s="26"/>
      <c r="AM99" s="43"/>
      <c r="AN99" s="43"/>
      <c r="AO99" s="43"/>
      <c r="AP99" s="43"/>
      <c r="AQ99" s="7">
        <f t="shared" si="28"/>
        <v>0</v>
      </c>
      <c r="AR99" s="3">
        <f t="shared" si="33"/>
        <v>34</v>
      </c>
      <c r="AS99" s="8">
        <f t="shared" si="29"/>
        <v>0</v>
      </c>
    </row>
    <row r="100" spans="1:45" ht="12.75" customHeight="1" x14ac:dyDescent="0.25">
      <c r="A100" s="98"/>
      <c r="B100" s="95" t="s">
        <v>74</v>
      </c>
      <c r="C100" s="50">
        <v>7</v>
      </c>
      <c r="D100" s="49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42"/>
      <c r="AI100" s="26"/>
      <c r="AJ100" s="26"/>
      <c r="AK100" s="26"/>
      <c r="AL100" s="26"/>
      <c r="AM100" s="43"/>
      <c r="AN100" s="43"/>
      <c r="AO100" s="43"/>
      <c r="AP100" s="43"/>
      <c r="AQ100" s="7">
        <f t="shared" si="28"/>
        <v>0</v>
      </c>
      <c r="AR100" s="3">
        <f>34*2</f>
        <v>68</v>
      </c>
      <c r="AS100" s="8">
        <f t="shared" si="29"/>
        <v>0</v>
      </c>
    </row>
    <row r="101" spans="1:45" ht="12.75" customHeight="1" x14ac:dyDescent="0.25">
      <c r="A101" s="98"/>
      <c r="B101" s="95" t="s">
        <v>69</v>
      </c>
      <c r="C101" s="50">
        <v>7</v>
      </c>
      <c r="D101" s="49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42"/>
      <c r="AI101" s="26"/>
      <c r="AJ101" s="26"/>
      <c r="AK101" s="26"/>
      <c r="AL101" s="26"/>
      <c r="AM101" s="43"/>
      <c r="AN101" s="43"/>
      <c r="AO101" s="43"/>
      <c r="AP101" s="43"/>
      <c r="AQ101" s="7">
        <f t="shared" si="28"/>
        <v>0</v>
      </c>
      <c r="AR101" s="3">
        <f t="shared" ref="AR101" si="34">34*2</f>
        <v>68</v>
      </c>
      <c r="AS101" s="8">
        <f t="shared" si="29"/>
        <v>0</v>
      </c>
    </row>
    <row r="102" spans="1:45" ht="27" customHeight="1" x14ac:dyDescent="0.25">
      <c r="A102" s="63"/>
      <c r="B102" s="64"/>
      <c r="C102" s="64"/>
      <c r="D102" s="64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3"/>
      <c r="AN102" s="63"/>
      <c r="AO102" s="63"/>
      <c r="AP102" s="63"/>
      <c r="AQ102" s="63"/>
      <c r="AR102" s="63"/>
      <c r="AS102" s="63"/>
    </row>
    <row r="103" spans="1:45" s="2" customFormat="1" ht="81.75" customHeight="1" x14ac:dyDescent="0.25">
      <c r="A103" s="104" t="s">
        <v>36</v>
      </c>
      <c r="B103" s="104"/>
      <c r="C103" s="104"/>
      <c r="D103" s="104"/>
      <c r="E103" s="134" t="s">
        <v>40</v>
      </c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21" t="s">
        <v>20</v>
      </c>
      <c r="AR103" s="132" t="s">
        <v>22</v>
      </c>
      <c r="AS103" s="133" t="s">
        <v>21</v>
      </c>
    </row>
    <row r="104" spans="1:45" s="2" customFormat="1" ht="21.75" customHeight="1" x14ac:dyDescent="0.25">
      <c r="A104" s="100" t="s">
        <v>0</v>
      </c>
      <c r="B104" s="100"/>
      <c r="C104" s="100"/>
      <c r="D104" s="22" t="s">
        <v>18</v>
      </c>
      <c r="E104" s="100" t="s">
        <v>1</v>
      </c>
      <c r="F104" s="100"/>
      <c r="G104" s="100"/>
      <c r="H104" s="100"/>
      <c r="I104" s="100" t="s">
        <v>2</v>
      </c>
      <c r="J104" s="100"/>
      <c r="K104" s="100"/>
      <c r="L104" s="100"/>
      <c r="M104" s="100" t="s">
        <v>3</v>
      </c>
      <c r="N104" s="100"/>
      <c r="O104" s="100"/>
      <c r="P104" s="100"/>
      <c r="Q104" s="100" t="s">
        <v>4</v>
      </c>
      <c r="R104" s="100"/>
      <c r="S104" s="100"/>
      <c r="T104" s="100"/>
      <c r="U104" s="100" t="s">
        <v>5</v>
      </c>
      <c r="V104" s="100"/>
      <c r="W104" s="100"/>
      <c r="X104" s="100" t="s">
        <v>6</v>
      </c>
      <c r="Y104" s="100"/>
      <c r="Z104" s="100"/>
      <c r="AA104" s="100"/>
      <c r="AB104" s="100" t="s">
        <v>7</v>
      </c>
      <c r="AC104" s="100"/>
      <c r="AD104" s="100"/>
      <c r="AE104" s="100" t="s">
        <v>8</v>
      </c>
      <c r="AF104" s="100"/>
      <c r="AG104" s="100"/>
      <c r="AH104" s="100"/>
      <c r="AI104" s="100"/>
      <c r="AJ104" s="100" t="s">
        <v>9</v>
      </c>
      <c r="AK104" s="100"/>
      <c r="AL104" s="100"/>
      <c r="AM104" s="100" t="s">
        <v>10</v>
      </c>
      <c r="AN104" s="100"/>
      <c r="AO104" s="100"/>
      <c r="AP104" s="100"/>
      <c r="AQ104" s="121"/>
      <c r="AR104" s="132"/>
      <c r="AS104" s="133"/>
    </row>
    <row r="105" spans="1:45" s="6" customFormat="1" ht="11.25" customHeight="1" x14ac:dyDescent="0.2">
      <c r="A105" s="100"/>
      <c r="B105" s="100"/>
      <c r="C105" s="100"/>
      <c r="D105" s="22" t="s">
        <v>19</v>
      </c>
      <c r="E105" s="5">
        <v>1</v>
      </c>
      <c r="F105" s="5">
        <v>2</v>
      </c>
      <c r="G105" s="5">
        <v>3</v>
      </c>
      <c r="H105" s="5">
        <v>4</v>
      </c>
      <c r="I105" s="5">
        <v>5</v>
      </c>
      <c r="J105" s="5">
        <v>6</v>
      </c>
      <c r="K105" s="5">
        <v>7</v>
      </c>
      <c r="L105" s="5">
        <v>8</v>
      </c>
      <c r="M105" s="5">
        <v>9</v>
      </c>
      <c r="N105" s="5">
        <v>10</v>
      </c>
      <c r="O105" s="5">
        <v>11</v>
      </c>
      <c r="P105" s="5">
        <v>12</v>
      </c>
      <c r="Q105" s="5">
        <v>13</v>
      </c>
      <c r="R105" s="5">
        <v>14</v>
      </c>
      <c r="S105" s="5">
        <v>15</v>
      </c>
      <c r="T105" s="5">
        <v>16</v>
      </c>
      <c r="U105" s="5">
        <v>17</v>
      </c>
      <c r="V105" s="5">
        <v>18</v>
      </c>
      <c r="W105" s="5">
        <v>19</v>
      </c>
      <c r="X105" s="5">
        <v>20</v>
      </c>
      <c r="Y105" s="5">
        <v>21</v>
      </c>
      <c r="Z105" s="5">
        <v>22</v>
      </c>
      <c r="AA105" s="5">
        <v>23</v>
      </c>
      <c r="AB105" s="5">
        <v>24</v>
      </c>
      <c r="AC105" s="5">
        <v>25</v>
      </c>
      <c r="AD105" s="5">
        <v>26</v>
      </c>
      <c r="AE105" s="5">
        <v>27</v>
      </c>
      <c r="AF105" s="5">
        <v>28</v>
      </c>
      <c r="AG105" s="5">
        <v>29</v>
      </c>
      <c r="AH105" s="5">
        <v>30</v>
      </c>
      <c r="AI105" s="5">
        <v>31</v>
      </c>
      <c r="AJ105" s="5">
        <v>32</v>
      </c>
      <c r="AK105" s="5">
        <v>33</v>
      </c>
      <c r="AL105" s="5">
        <v>34</v>
      </c>
      <c r="AM105" s="5">
        <v>35</v>
      </c>
      <c r="AN105" s="5">
        <v>36</v>
      </c>
      <c r="AO105" s="5">
        <v>37</v>
      </c>
      <c r="AP105" s="5">
        <v>38</v>
      </c>
      <c r="AQ105" s="121"/>
      <c r="AR105" s="132"/>
      <c r="AS105" s="133"/>
    </row>
    <row r="106" spans="1:45" ht="12.75" customHeight="1" x14ac:dyDescent="0.25">
      <c r="A106" s="98" t="s">
        <v>25</v>
      </c>
      <c r="B106" s="96" t="s">
        <v>13</v>
      </c>
      <c r="C106" s="50">
        <v>8</v>
      </c>
      <c r="D106" s="51"/>
      <c r="E106" s="26"/>
      <c r="F106" s="26"/>
      <c r="G106" s="26"/>
      <c r="H106" s="26"/>
      <c r="I106" s="26"/>
      <c r="J106" s="26"/>
      <c r="K106" s="92" t="s">
        <v>106</v>
      </c>
      <c r="L106" s="26"/>
      <c r="M106" s="26"/>
      <c r="N106" s="26"/>
      <c r="O106" s="26"/>
      <c r="P106" s="26"/>
      <c r="Q106" s="26"/>
      <c r="R106" s="26"/>
      <c r="S106" s="92" t="s">
        <v>106</v>
      </c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7"/>
      <c r="AN106" s="7"/>
      <c r="AO106" s="7"/>
      <c r="AP106" s="7"/>
      <c r="AQ106" s="7">
        <f t="shared" ref="AQ106:AQ121" si="35">SUM(E106:AP106)</f>
        <v>0</v>
      </c>
      <c r="AR106" s="3">
        <f>34*3</f>
        <v>102</v>
      </c>
      <c r="AS106" s="8">
        <f t="shared" ref="AS106:AS121" si="36">AQ106/AR106</f>
        <v>0</v>
      </c>
    </row>
    <row r="107" spans="1:45" ht="12.75" customHeight="1" x14ac:dyDescent="0.25">
      <c r="A107" s="98"/>
      <c r="B107" s="96" t="s">
        <v>27</v>
      </c>
      <c r="C107" s="50">
        <v>8</v>
      </c>
      <c r="D107" s="51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7"/>
      <c r="AN107" s="7"/>
      <c r="AO107" s="7"/>
      <c r="AP107" s="7"/>
      <c r="AQ107" s="7">
        <f t="shared" si="35"/>
        <v>0</v>
      </c>
      <c r="AR107" s="3">
        <f>34*2</f>
        <v>68</v>
      </c>
      <c r="AS107" s="8">
        <f t="shared" si="36"/>
        <v>0</v>
      </c>
    </row>
    <row r="108" spans="1:45" x14ac:dyDescent="0.25">
      <c r="A108" s="98"/>
      <c r="B108" s="96" t="s">
        <v>12</v>
      </c>
      <c r="C108" s="50">
        <v>8</v>
      </c>
      <c r="D108" s="49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7"/>
      <c r="AN108" s="7"/>
      <c r="AO108" s="7"/>
      <c r="AP108" s="7"/>
      <c r="AQ108" s="7">
        <f t="shared" si="35"/>
        <v>0</v>
      </c>
      <c r="AR108" s="3">
        <f t="shared" ref="AR108:AR109" si="37">34*3</f>
        <v>102</v>
      </c>
      <c r="AS108" s="8">
        <f t="shared" si="36"/>
        <v>0</v>
      </c>
    </row>
    <row r="109" spans="1:45" ht="12.75" customHeight="1" x14ac:dyDescent="0.25">
      <c r="A109" s="98"/>
      <c r="B109" s="96" t="s">
        <v>84</v>
      </c>
      <c r="C109" s="50">
        <v>8</v>
      </c>
      <c r="D109" s="76"/>
      <c r="E109" s="26"/>
      <c r="F109" s="26"/>
      <c r="G109" s="26"/>
      <c r="H109" s="42"/>
      <c r="I109" s="42"/>
      <c r="J109" s="26"/>
      <c r="K109" s="92" t="s">
        <v>106</v>
      </c>
      <c r="L109" s="26"/>
      <c r="M109" s="26"/>
      <c r="N109" s="26"/>
      <c r="O109" s="26"/>
      <c r="P109" s="26"/>
      <c r="Q109" s="26"/>
      <c r="R109" s="26"/>
      <c r="S109" s="92" t="s">
        <v>106</v>
      </c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7"/>
      <c r="AN109" s="7"/>
      <c r="AO109" s="7"/>
      <c r="AP109" s="7"/>
      <c r="AQ109" s="7">
        <f t="shared" si="35"/>
        <v>0</v>
      </c>
      <c r="AR109" s="3">
        <f t="shared" si="37"/>
        <v>102</v>
      </c>
      <c r="AS109" s="8">
        <f t="shared" si="36"/>
        <v>0</v>
      </c>
    </row>
    <row r="110" spans="1:45" ht="12.75" customHeight="1" x14ac:dyDescent="0.25">
      <c r="A110" s="98"/>
      <c r="B110" s="96" t="s">
        <v>85</v>
      </c>
      <c r="C110" s="50">
        <v>8</v>
      </c>
      <c r="D110" s="51"/>
      <c r="E110" s="26"/>
      <c r="F110" s="26"/>
      <c r="G110" s="26"/>
      <c r="H110" s="26"/>
      <c r="I110" s="26"/>
      <c r="J110" s="26"/>
      <c r="K110" s="92" t="s">
        <v>106</v>
      </c>
      <c r="L110" s="26"/>
      <c r="M110" s="26"/>
      <c r="N110" s="26"/>
      <c r="O110" s="26"/>
      <c r="P110" s="26"/>
      <c r="Q110" s="26"/>
      <c r="R110" s="26"/>
      <c r="S110" s="92" t="s">
        <v>106</v>
      </c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43"/>
      <c r="AJ110" s="43"/>
      <c r="AK110" s="26"/>
      <c r="AL110" s="26"/>
      <c r="AM110" s="7"/>
      <c r="AN110" s="7"/>
      <c r="AO110" s="7"/>
      <c r="AP110" s="7"/>
      <c r="AQ110" s="7">
        <f t="shared" si="35"/>
        <v>0</v>
      </c>
      <c r="AR110" s="3">
        <f t="shared" ref="AR110" si="38">34*2</f>
        <v>68</v>
      </c>
      <c r="AS110" s="8">
        <f t="shared" si="36"/>
        <v>0</v>
      </c>
    </row>
    <row r="111" spans="1:45" ht="13.2" customHeight="1" x14ac:dyDescent="0.25">
      <c r="A111" s="98"/>
      <c r="B111" s="96" t="s">
        <v>86</v>
      </c>
      <c r="C111" s="50">
        <v>8</v>
      </c>
      <c r="D111" s="51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43"/>
      <c r="AJ111" s="43"/>
      <c r="AK111" s="26"/>
      <c r="AL111" s="26"/>
      <c r="AM111" s="7"/>
      <c r="AN111" s="7"/>
      <c r="AO111" s="7"/>
      <c r="AP111" s="7"/>
      <c r="AQ111" s="7">
        <f t="shared" si="35"/>
        <v>0</v>
      </c>
      <c r="AR111" s="3">
        <f>34*1</f>
        <v>34</v>
      </c>
      <c r="AS111" s="8">
        <f t="shared" si="36"/>
        <v>0</v>
      </c>
    </row>
    <row r="112" spans="1:45" ht="12.75" customHeight="1" x14ac:dyDescent="0.25">
      <c r="A112" s="98"/>
      <c r="B112" s="96" t="s">
        <v>35</v>
      </c>
      <c r="C112" s="50">
        <v>8</v>
      </c>
      <c r="D112" s="51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42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43"/>
      <c r="AJ112" s="43"/>
      <c r="AK112" s="26"/>
      <c r="AL112" s="26"/>
      <c r="AM112" s="7"/>
      <c r="AN112" s="7"/>
      <c r="AO112" s="7"/>
      <c r="AP112" s="7"/>
      <c r="AQ112" s="7">
        <f t="shared" si="35"/>
        <v>0</v>
      </c>
      <c r="AR112" s="3">
        <f t="shared" ref="AR112" si="39">34*1</f>
        <v>34</v>
      </c>
      <c r="AS112" s="8">
        <f t="shared" si="36"/>
        <v>0</v>
      </c>
    </row>
    <row r="113" spans="1:45" ht="12.75" customHeight="1" x14ac:dyDescent="0.25">
      <c r="A113" s="98"/>
      <c r="B113" s="96" t="s">
        <v>28</v>
      </c>
      <c r="C113" s="50">
        <v>8</v>
      </c>
      <c r="D113" s="49"/>
      <c r="E113" s="26"/>
      <c r="F113" s="26"/>
      <c r="G113" s="26"/>
      <c r="H113" s="26"/>
      <c r="I113" s="26"/>
      <c r="J113" s="92" t="s">
        <v>106</v>
      </c>
      <c r="K113" s="26"/>
      <c r="L113" s="26"/>
      <c r="M113" s="26"/>
      <c r="N113" s="26"/>
      <c r="O113" s="26"/>
      <c r="P113" s="26"/>
      <c r="Q113" s="26"/>
      <c r="R113" s="92" t="s">
        <v>106</v>
      </c>
      <c r="S113" s="42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43"/>
      <c r="AJ113" s="43"/>
      <c r="AK113" s="26"/>
      <c r="AL113" s="26"/>
      <c r="AM113" s="7"/>
      <c r="AN113" s="7"/>
      <c r="AO113" s="7"/>
      <c r="AP113" s="7"/>
      <c r="AQ113" s="7">
        <f t="shared" si="35"/>
        <v>0</v>
      </c>
      <c r="AR113" s="3">
        <f t="shared" ref="AR113" si="40">34*3</f>
        <v>102</v>
      </c>
      <c r="AS113" s="8">
        <f t="shared" si="36"/>
        <v>0</v>
      </c>
    </row>
    <row r="114" spans="1:45" ht="12.75" customHeight="1" x14ac:dyDescent="0.25">
      <c r="A114" s="98"/>
      <c r="B114" s="96" t="s">
        <v>30</v>
      </c>
      <c r="C114" s="50">
        <v>8</v>
      </c>
      <c r="D114" s="49"/>
      <c r="E114" s="26"/>
      <c r="F114" s="26"/>
      <c r="G114" s="26"/>
      <c r="H114" s="26"/>
      <c r="I114" s="26"/>
      <c r="J114" s="92" t="s">
        <v>106</v>
      </c>
      <c r="K114" s="26"/>
      <c r="L114" s="26"/>
      <c r="M114" s="26"/>
      <c r="N114" s="26"/>
      <c r="O114" s="26"/>
      <c r="P114" s="26"/>
      <c r="Q114" s="26"/>
      <c r="R114" s="92" t="s">
        <v>106</v>
      </c>
      <c r="S114" s="42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43"/>
      <c r="AJ114" s="43"/>
      <c r="AK114" s="26"/>
      <c r="AL114" s="26"/>
      <c r="AM114" s="7"/>
      <c r="AN114" s="7"/>
      <c r="AO114" s="7"/>
      <c r="AP114" s="7"/>
      <c r="AQ114" s="7">
        <f t="shared" si="35"/>
        <v>0</v>
      </c>
      <c r="AR114" s="3">
        <f t="shared" ref="AR114:AR117" si="41">34*2</f>
        <v>68</v>
      </c>
      <c r="AS114" s="8">
        <f t="shared" si="36"/>
        <v>0</v>
      </c>
    </row>
    <row r="115" spans="1:45" ht="12.75" customHeight="1" x14ac:dyDescent="0.25">
      <c r="A115" s="98"/>
      <c r="B115" s="96" t="s">
        <v>34</v>
      </c>
      <c r="C115" s="50">
        <v>8</v>
      </c>
      <c r="D115" s="49"/>
      <c r="E115" s="26"/>
      <c r="F115" s="26"/>
      <c r="G115" s="26"/>
      <c r="H115" s="26"/>
      <c r="I115" s="26"/>
      <c r="J115" s="92" t="s">
        <v>106</v>
      </c>
      <c r="K115" s="26"/>
      <c r="L115" s="26"/>
      <c r="M115" s="26"/>
      <c r="N115" s="26"/>
      <c r="O115" s="26"/>
      <c r="P115" s="26"/>
      <c r="Q115" s="26"/>
      <c r="R115" s="92" t="s">
        <v>106</v>
      </c>
      <c r="S115" s="42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43"/>
      <c r="AJ115" s="43"/>
      <c r="AK115" s="26"/>
      <c r="AL115" s="26"/>
      <c r="AM115" s="7"/>
      <c r="AN115" s="7"/>
      <c r="AO115" s="7"/>
      <c r="AP115" s="7"/>
      <c r="AQ115" s="7">
        <f t="shared" si="35"/>
        <v>0</v>
      </c>
      <c r="AR115" s="3">
        <f t="shared" si="41"/>
        <v>68</v>
      </c>
      <c r="AS115" s="8">
        <f t="shared" si="36"/>
        <v>0</v>
      </c>
    </row>
    <row r="116" spans="1:45" ht="12.75" customHeight="1" x14ac:dyDescent="0.25">
      <c r="A116" s="98"/>
      <c r="B116" s="95" t="s">
        <v>37</v>
      </c>
      <c r="C116" s="50">
        <v>8</v>
      </c>
      <c r="D116" s="49"/>
      <c r="E116" s="26"/>
      <c r="F116" s="26"/>
      <c r="G116" s="26"/>
      <c r="H116" s="26"/>
      <c r="I116" s="26"/>
      <c r="J116" s="26"/>
      <c r="K116" s="92" t="s">
        <v>106</v>
      </c>
      <c r="L116" s="26"/>
      <c r="M116" s="26"/>
      <c r="N116" s="26"/>
      <c r="O116" s="26"/>
      <c r="P116" s="26"/>
      <c r="Q116" s="26"/>
      <c r="R116" s="26"/>
      <c r="S116" s="90" t="s">
        <v>106</v>
      </c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43"/>
      <c r="AJ116" s="43"/>
      <c r="AK116" s="26"/>
      <c r="AL116" s="26"/>
      <c r="AM116" s="7"/>
      <c r="AN116" s="7"/>
      <c r="AO116" s="7"/>
      <c r="AP116" s="7"/>
      <c r="AQ116" s="7">
        <f t="shared" si="35"/>
        <v>0</v>
      </c>
      <c r="AR116" s="3">
        <f t="shared" si="41"/>
        <v>68</v>
      </c>
      <c r="AS116" s="8">
        <f t="shared" si="36"/>
        <v>0</v>
      </c>
    </row>
    <row r="117" spans="1:45" ht="12.75" customHeight="1" x14ac:dyDescent="0.25">
      <c r="A117" s="98"/>
      <c r="B117" s="95" t="s">
        <v>29</v>
      </c>
      <c r="C117" s="50">
        <v>8</v>
      </c>
      <c r="D117" s="49"/>
      <c r="E117" s="26"/>
      <c r="F117" s="26"/>
      <c r="G117" s="26"/>
      <c r="H117" s="26"/>
      <c r="I117" s="26"/>
      <c r="J117" s="92" t="s">
        <v>106</v>
      </c>
      <c r="K117" s="26"/>
      <c r="L117" s="26"/>
      <c r="M117" s="26"/>
      <c r="N117" s="26"/>
      <c r="O117" s="26"/>
      <c r="P117" s="26"/>
      <c r="Q117" s="26"/>
      <c r="R117" s="92" t="s">
        <v>106</v>
      </c>
      <c r="S117" s="42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43"/>
      <c r="AJ117" s="43"/>
      <c r="AK117" s="26"/>
      <c r="AL117" s="26"/>
      <c r="AM117" s="7"/>
      <c r="AN117" s="7"/>
      <c r="AO117" s="7"/>
      <c r="AP117" s="7"/>
      <c r="AQ117" s="7">
        <f t="shared" si="35"/>
        <v>0</v>
      </c>
      <c r="AR117" s="3">
        <f t="shared" si="41"/>
        <v>68</v>
      </c>
      <c r="AS117" s="8">
        <f t="shared" si="36"/>
        <v>0</v>
      </c>
    </row>
    <row r="118" spans="1:45" ht="12.75" customHeight="1" x14ac:dyDescent="0.25">
      <c r="A118" s="98"/>
      <c r="B118" s="95" t="s">
        <v>52</v>
      </c>
      <c r="C118" s="50">
        <v>8</v>
      </c>
      <c r="D118" s="49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42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43"/>
      <c r="AJ118" s="43"/>
      <c r="AK118" s="26"/>
      <c r="AL118" s="26"/>
      <c r="AM118" s="7"/>
      <c r="AN118" s="7"/>
      <c r="AO118" s="7"/>
      <c r="AP118" s="7"/>
      <c r="AQ118" s="7">
        <f t="shared" si="35"/>
        <v>0</v>
      </c>
      <c r="AR118" s="3">
        <f t="shared" ref="AR118:AR120" si="42">34*1</f>
        <v>34</v>
      </c>
      <c r="AS118" s="8">
        <f t="shared" si="36"/>
        <v>0</v>
      </c>
    </row>
    <row r="119" spans="1:45" ht="12.75" customHeight="1" x14ac:dyDescent="0.25">
      <c r="A119" s="98"/>
      <c r="B119" s="95" t="s">
        <v>74</v>
      </c>
      <c r="C119" s="50">
        <v>8</v>
      </c>
      <c r="D119" s="49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42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43"/>
      <c r="AJ119" s="43"/>
      <c r="AK119" s="26"/>
      <c r="AL119" s="26"/>
      <c r="AM119" s="7"/>
      <c r="AN119" s="7"/>
      <c r="AO119" s="7"/>
      <c r="AP119" s="7"/>
      <c r="AQ119" s="7">
        <f t="shared" si="35"/>
        <v>0</v>
      </c>
      <c r="AR119" s="3">
        <f t="shared" si="42"/>
        <v>34</v>
      </c>
      <c r="AS119" s="8">
        <f t="shared" si="36"/>
        <v>0</v>
      </c>
    </row>
    <row r="120" spans="1:45" ht="12.75" customHeight="1" x14ac:dyDescent="0.25">
      <c r="A120" s="98"/>
      <c r="B120" s="95" t="s">
        <v>88</v>
      </c>
      <c r="C120" s="50">
        <v>8</v>
      </c>
      <c r="D120" s="49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42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43"/>
      <c r="AJ120" s="43"/>
      <c r="AK120" s="26"/>
      <c r="AL120" s="26"/>
      <c r="AM120" s="7"/>
      <c r="AN120" s="7"/>
      <c r="AO120" s="7"/>
      <c r="AP120" s="7"/>
      <c r="AQ120" s="7">
        <f t="shared" si="35"/>
        <v>0</v>
      </c>
      <c r="AR120" s="3">
        <f t="shared" si="42"/>
        <v>34</v>
      </c>
      <c r="AS120" s="8">
        <f t="shared" si="36"/>
        <v>0</v>
      </c>
    </row>
    <row r="121" spans="1:45" ht="12.75" customHeight="1" x14ac:dyDescent="0.25">
      <c r="A121" s="98"/>
      <c r="B121" s="95" t="s">
        <v>69</v>
      </c>
      <c r="C121" s="50">
        <v>8</v>
      </c>
      <c r="D121" s="49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42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43"/>
      <c r="AJ121" s="43"/>
      <c r="AK121" s="26"/>
      <c r="AL121" s="26"/>
      <c r="AM121" s="7"/>
      <c r="AN121" s="7"/>
      <c r="AO121" s="7"/>
      <c r="AP121" s="7"/>
      <c r="AQ121" s="7">
        <f t="shared" si="35"/>
        <v>0</v>
      </c>
      <c r="AR121" s="3">
        <f t="shared" ref="AR121" si="43">34*2</f>
        <v>68</v>
      </c>
      <c r="AS121" s="8">
        <f t="shared" si="36"/>
        <v>0</v>
      </c>
    </row>
    <row r="122" spans="1:45" ht="27" customHeight="1" x14ac:dyDescent="0.25">
      <c r="A122" s="63"/>
      <c r="B122" s="64"/>
      <c r="C122" s="64"/>
      <c r="D122" s="64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3"/>
      <c r="AN122" s="63"/>
      <c r="AO122" s="63"/>
      <c r="AP122" s="63"/>
      <c r="AQ122" s="63"/>
      <c r="AR122" s="63"/>
      <c r="AS122" s="63"/>
    </row>
    <row r="123" spans="1:45" s="2" customFormat="1" ht="81.75" customHeight="1" x14ac:dyDescent="0.25">
      <c r="A123" s="104" t="s">
        <v>38</v>
      </c>
      <c r="B123" s="104"/>
      <c r="C123" s="104"/>
      <c r="D123" s="104"/>
      <c r="E123" s="134" t="s">
        <v>40</v>
      </c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21" t="s">
        <v>20</v>
      </c>
      <c r="AR123" s="132" t="s">
        <v>22</v>
      </c>
      <c r="AS123" s="133" t="s">
        <v>21</v>
      </c>
    </row>
    <row r="124" spans="1:45" s="2" customFormat="1" ht="21.75" customHeight="1" x14ac:dyDescent="0.25">
      <c r="A124" s="100" t="s">
        <v>0</v>
      </c>
      <c r="B124" s="100"/>
      <c r="C124" s="100"/>
      <c r="D124" s="22" t="s">
        <v>18</v>
      </c>
      <c r="E124" s="100" t="s">
        <v>1</v>
      </c>
      <c r="F124" s="100"/>
      <c r="G124" s="100"/>
      <c r="H124" s="100"/>
      <c r="I124" s="100" t="s">
        <v>2</v>
      </c>
      <c r="J124" s="100"/>
      <c r="K124" s="100"/>
      <c r="L124" s="100"/>
      <c r="M124" s="100" t="s">
        <v>3</v>
      </c>
      <c r="N124" s="100"/>
      <c r="O124" s="100"/>
      <c r="P124" s="100"/>
      <c r="Q124" s="100" t="s">
        <v>4</v>
      </c>
      <c r="R124" s="100"/>
      <c r="S124" s="100"/>
      <c r="T124" s="100"/>
      <c r="U124" s="100" t="s">
        <v>5</v>
      </c>
      <c r="V124" s="100"/>
      <c r="W124" s="100"/>
      <c r="X124" s="100" t="s">
        <v>6</v>
      </c>
      <c r="Y124" s="100"/>
      <c r="Z124" s="100"/>
      <c r="AA124" s="100"/>
      <c r="AB124" s="100" t="s">
        <v>7</v>
      </c>
      <c r="AC124" s="100"/>
      <c r="AD124" s="100"/>
      <c r="AE124" s="100" t="s">
        <v>8</v>
      </c>
      <c r="AF124" s="100"/>
      <c r="AG124" s="100"/>
      <c r="AH124" s="100"/>
      <c r="AI124" s="100"/>
      <c r="AJ124" s="100" t="s">
        <v>9</v>
      </c>
      <c r="AK124" s="100"/>
      <c r="AL124" s="100"/>
      <c r="AM124" s="100" t="s">
        <v>10</v>
      </c>
      <c r="AN124" s="100"/>
      <c r="AO124" s="100"/>
      <c r="AP124" s="100"/>
      <c r="AQ124" s="121"/>
      <c r="AR124" s="132"/>
      <c r="AS124" s="133"/>
    </row>
    <row r="125" spans="1:45" s="6" customFormat="1" ht="11.25" customHeight="1" x14ac:dyDescent="0.2">
      <c r="A125" s="100"/>
      <c r="B125" s="100"/>
      <c r="C125" s="100"/>
      <c r="D125" s="22" t="s">
        <v>19</v>
      </c>
      <c r="E125" s="5">
        <v>1</v>
      </c>
      <c r="F125" s="5">
        <v>2</v>
      </c>
      <c r="G125" s="5">
        <v>3</v>
      </c>
      <c r="H125" s="5">
        <v>4</v>
      </c>
      <c r="I125" s="5">
        <v>5</v>
      </c>
      <c r="J125" s="5">
        <v>6</v>
      </c>
      <c r="K125" s="5">
        <v>7</v>
      </c>
      <c r="L125" s="5">
        <v>8</v>
      </c>
      <c r="M125" s="5">
        <v>9</v>
      </c>
      <c r="N125" s="5">
        <v>10</v>
      </c>
      <c r="O125" s="5">
        <v>11</v>
      </c>
      <c r="P125" s="5">
        <v>12</v>
      </c>
      <c r="Q125" s="5">
        <v>13</v>
      </c>
      <c r="R125" s="5">
        <v>14</v>
      </c>
      <c r="S125" s="5">
        <v>15</v>
      </c>
      <c r="T125" s="5">
        <v>16</v>
      </c>
      <c r="U125" s="5">
        <v>17</v>
      </c>
      <c r="V125" s="5">
        <v>18</v>
      </c>
      <c r="W125" s="5">
        <v>19</v>
      </c>
      <c r="X125" s="5">
        <v>20</v>
      </c>
      <c r="Y125" s="5">
        <v>21</v>
      </c>
      <c r="Z125" s="5">
        <v>22</v>
      </c>
      <c r="AA125" s="5">
        <v>23</v>
      </c>
      <c r="AB125" s="5">
        <v>24</v>
      </c>
      <c r="AC125" s="5">
        <v>25</v>
      </c>
      <c r="AD125" s="5">
        <v>26</v>
      </c>
      <c r="AE125" s="5">
        <v>27</v>
      </c>
      <c r="AF125" s="5">
        <v>28</v>
      </c>
      <c r="AG125" s="5">
        <v>29</v>
      </c>
      <c r="AH125" s="5">
        <v>30</v>
      </c>
      <c r="AI125" s="5">
        <v>31</v>
      </c>
      <c r="AJ125" s="5">
        <v>32</v>
      </c>
      <c r="AK125" s="5">
        <v>33</v>
      </c>
      <c r="AL125" s="5">
        <v>34</v>
      </c>
      <c r="AM125" s="5">
        <v>35</v>
      </c>
      <c r="AN125" s="5">
        <v>36</v>
      </c>
      <c r="AO125" s="5">
        <v>37</v>
      </c>
      <c r="AP125" s="5">
        <v>38</v>
      </c>
      <c r="AQ125" s="121"/>
      <c r="AR125" s="132"/>
      <c r="AS125" s="133"/>
    </row>
    <row r="126" spans="1:45" ht="12.75" customHeight="1" x14ac:dyDescent="0.25">
      <c r="A126" s="98" t="s">
        <v>25</v>
      </c>
      <c r="B126" s="96" t="s">
        <v>13</v>
      </c>
      <c r="C126" s="50">
        <v>9</v>
      </c>
      <c r="D126" s="51"/>
      <c r="E126" s="26"/>
      <c r="F126" s="26"/>
      <c r="G126" s="26"/>
      <c r="H126" s="26"/>
      <c r="I126" s="26"/>
      <c r="J126" s="26"/>
      <c r="K126" s="92" t="s">
        <v>107</v>
      </c>
      <c r="L126" s="26"/>
      <c r="M126" s="26"/>
      <c r="N126" s="26"/>
      <c r="O126" s="26"/>
      <c r="P126" s="26"/>
      <c r="Q126" s="26"/>
      <c r="R126" s="26"/>
      <c r="S126" s="92" t="s">
        <v>106</v>
      </c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43"/>
      <c r="AN126" s="43"/>
      <c r="AO126" s="43"/>
      <c r="AP126" s="43"/>
      <c r="AQ126" s="7">
        <f t="shared" ref="AQ126:AQ141" si="44">SUM(E126:AP126)</f>
        <v>0</v>
      </c>
      <c r="AR126" s="3">
        <f>34*3</f>
        <v>102</v>
      </c>
      <c r="AS126" s="8">
        <f t="shared" ref="AS126:AS141" si="45">AQ126/AR126</f>
        <v>0</v>
      </c>
    </row>
    <row r="127" spans="1:45" ht="12.75" customHeight="1" x14ac:dyDescent="0.25">
      <c r="A127" s="98"/>
      <c r="B127" s="96" t="s">
        <v>27</v>
      </c>
      <c r="C127" s="50">
        <v>9</v>
      </c>
      <c r="D127" s="51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43"/>
      <c r="AN127" s="43"/>
      <c r="AO127" s="43"/>
      <c r="AP127" s="43"/>
      <c r="AQ127" s="7">
        <f t="shared" si="44"/>
        <v>0</v>
      </c>
      <c r="AR127" s="3">
        <f t="shared" ref="AR127:AR130" si="46">34*3</f>
        <v>102</v>
      </c>
      <c r="AS127" s="8">
        <f t="shared" si="45"/>
        <v>0</v>
      </c>
    </row>
    <row r="128" spans="1:45" x14ac:dyDescent="0.25">
      <c r="A128" s="98"/>
      <c r="B128" s="96" t="s">
        <v>12</v>
      </c>
      <c r="C128" s="50">
        <v>9</v>
      </c>
      <c r="D128" s="49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43"/>
      <c r="AN128" s="43"/>
      <c r="AO128" s="43"/>
      <c r="AP128" s="43"/>
      <c r="AQ128" s="7">
        <f t="shared" si="44"/>
        <v>0</v>
      </c>
      <c r="AR128" s="3">
        <f t="shared" si="46"/>
        <v>102</v>
      </c>
      <c r="AS128" s="8">
        <f t="shared" si="45"/>
        <v>0</v>
      </c>
    </row>
    <row r="129" spans="1:45" ht="12.75" customHeight="1" x14ac:dyDescent="0.25">
      <c r="A129" s="98"/>
      <c r="B129" s="96" t="s">
        <v>84</v>
      </c>
      <c r="C129" s="50">
        <v>9</v>
      </c>
      <c r="D129" s="51"/>
      <c r="E129" s="26"/>
      <c r="F129" s="26"/>
      <c r="G129" s="26"/>
      <c r="H129" s="44"/>
      <c r="I129" s="42"/>
      <c r="J129" s="26"/>
      <c r="K129" s="92" t="s">
        <v>106</v>
      </c>
      <c r="L129" s="26"/>
      <c r="M129" s="26"/>
      <c r="N129" s="26"/>
      <c r="O129" s="26"/>
      <c r="P129" s="26"/>
      <c r="Q129" s="26"/>
      <c r="R129" s="26"/>
      <c r="S129" s="92" t="s">
        <v>106</v>
      </c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43"/>
      <c r="AN129" s="43"/>
      <c r="AO129" s="43"/>
      <c r="AP129" s="43"/>
      <c r="AQ129" s="7">
        <f t="shared" si="44"/>
        <v>0</v>
      </c>
      <c r="AR129" s="3">
        <f t="shared" si="46"/>
        <v>102</v>
      </c>
      <c r="AS129" s="8">
        <f t="shared" si="45"/>
        <v>0</v>
      </c>
    </row>
    <row r="130" spans="1:45" x14ac:dyDescent="0.25">
      <c r="A130" s="98"/>
      <c r="B130" s="96" t="s">
        <v>85</v>
      </c>
      <c r="C130" s="50">
        <v>9</v>
      </c>
      <c r="D130" s="51"/>
      <c r="E130" s="26"/>
      <c r="F130" s="26"/>
      <c r="G130" s="26"/>
      <c r="H130" s="26"/>
      <c r="I130" s="26"/>
      <c r="J130" s="26"/>
      <c r="K130" s="92" t="s">
        <v>106</v>
      </c>
      <c r="L130" s="26"/>
      <c r="M130" s="26"/>
      <c r="N130" s="26"/>
      <c r="O130" s="26"/>
      <c r="P130" s="26"/>
      <c r="Q130" s="26"/>
      <c r="R130" s="26"/>
      <c r="S130" s="92" t="s">
        <v>106</v>
      </c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43"/>
      <c r="AJ130" s="43"/>
      <c r="AK130" s="26"/>
      <c r="AL130" s="26"/>
      <c r="AM130" s="43"/>
      <c r="AN130" s="43"/>
      <c r="AO130" s="43"/>
      <c r="AP130" s="43"/>
      <c r="AQ130" s="7">
        <f t="shared" si="44"/>
        <v>0</v>
      </c>
      <c r="AR130" s="3">
        <f t="shared" si="46"/>
        <v>102</v>
      </c>
      <c r="AS130" s="8">
        <f t="shared" si="45"/>
        <v>0</v>
      </c>
    </row>
    <row r="131" spans="1:45" ht="12.75" customHeight="1" x14ac:dyDescent="0.25">
      <c r="A131" s="98"/>
      <c r="B131" s="96" t="s">
        <v>86</v>
      </c>
      <c r="C131" s="50">
        <v>9</v>
      </c>
      <c r="D131" s="49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43"/>
      <c r="AJ131" s="43"/>
      <c r="AK131" s="26"/>
      <c r="AL131" s="26"/>
      <c r="AM131" s="43"/>
      <c r="AN131" s="43"/>
      <c r="AO131" s="43"/>
      <c r="AP131" s="43"/>
      <c r="AQ131" s="7">
        <f t="shared" si="44"/>
        <v>0</v>
      </c>
      <c r="AR131" s="3">
        <f>34*1</f>
        <v>34</v>
      </c>
      <c r="AS131" s="8">
        <f t="shared" si="45"/>
        <v>0</v>
      </c>
    </row>
    <row r="132" spans="1:45" x14ac:dyDescent="0.25">
      <c r="A132" s="98"/>
      <c r="B132" s="96" t="s">
        <v>35</v>
      </c>
      <c r="C132" s="50">
        <v>9</v>
      </c>
      <c r="D132" s="49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43"/>
      <c r="AJ132" s="43"/>
      <c r="AK132" s="26"/>
      <c r="AL132" s="26"/>
      <c r="AM132" s="43"/>
      <c r="AN132" s="43"/>
      <c r="AO132" s="43"/>
      <c r="AP132" s="43"/>
      <c r="AQ132" s="7">
        <f t="shared" si="44"/>
        <v>0</v>
      </c>
      <c r="AR132" s="3">
        <f t="shared" ref="AR132" si="47">34*1</f>
        <v>34</v>
      </c>
      <c r="AS132" s="8">
        <f t="shared" si="45"/>
        <v>0</v>
      </c>
    </row>
    <row r="133" spans="1:45" x14ac:dyDescent="0.25">
      <c r="A133" s="98"/>
      <c r="B133" s="96" t="s">
        <v>28</v>
      </c>
      <c r="C133" s="50">
        <v>9</v>
      </c>
      <c r="D133" s="49"/>
      <c r="E133" s="26"/>
      <c r="F133" s="26"/>
      <c r="G133" s="26"/>
      <c r="H133" s="26"/>
      <c r="I133" s="26"/>
      <c r="J133" s="92" t="s">
        <v>106</v>
      </c>
      <c r="K133" s="26"/>
      <c r="L133" s="26"/>
      <c r="M133" s="26"/>
      <c r="N133" s="26"/>
      <c r="O133" s="26"/>
      <c r="P133" s="26"/>
      <c r="Q133" s="26"/>
      <c r="R133" s="92" t="s">
        <v>106</v>
      </c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43"/>
      <c r="AJ133" s="43"/>
      <c r="AK133" s="26"/>
      <c r="AL133" s="26"/>
      <c r="AM133" s="43"/>
      <c r="AN133" s="43"/>
      <c r="AO133" s="43"/>
      <c r="AP133" s="43"/>
      <c r="AQ133" s="7">
        <f t="shared" si="44"/>
        <v>0</v>
      </c>
      <c r="AR133" s="3">
        <f>34*2</f>
        <v>68</v>
      </c>
      <c r="AS133" s="8">
        <f t="shared" si="45"/>
        <v>0</v>
      </c>
    </row>
    <row r="134" spans="1:45" x14ac:dyDescent="0.25">
      <c r="A134" s="98"/>
      <c r="B134" s="96" t="s">
        <v>32</v>
      </c>
      <c r="C134" s="50">
        <v>9</v>
      </c>
      <c r="D134" s="49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43"/>
      <c r="AJ134" s="43"/>
      <c r="AK134" s="26"/>
      <c r="AL134" s="26"/>
      <c r="AM134" s="43"/>
      <c r="AN134" s="43"/>
      <c r="AO134" s="43"/>
      <c r="AP134" s="43"/>
      <c r="AQ134" s="7">
        <f t="shared" si="44"/>
        <v>0</v>
      </c>
      <c r="AR134" s="3">
        <f>34*1</f>
        <v>34</v>
      </c>
      <c r="AS134" s="8">
        <f t="shared" si="45"/>
        <v>0</v>
      </c>
    </row>
    <row r="135" spans="1:45" x14ac:dyDescent="0.25">
      <c r="A135" s="98"/>
      <c r="B135" s="96" t="s">
        <v>30</v>
      </c>
      <c r="C135" s="50">
        <v>9</v>
      </c>
      <c r="D135" s="49"/>
      <c r="E135" s="26"/>
      <c r="F135" s="26"/>
      <c r="G135" s="26"/>
      <c r="H135" s="26"/>
      <c r="I135" s="26"/>
      <c r="J135" s="26"/>
      <c r="K135" s="92" t="s">
        <v>106</v>
      </c>
      <c r="L135" s="26"/>
      <c r="M135" s="26"/>
      <c r="N135" s="26"/>
      <c r="O135" s="26"/>
      <c r="P135" s="26"/>
      <c r="Q135" s="26"/>
      <c r="R135" s="26"/>
      <c r="S135" s="92" t="s">
        <v>106</v>
      </c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43"/>
      <c r="AJ135" s="43"/>
      <c r="AK135" s="26"/>
      <c r="AL135" s="26"/>
      <c r="AM135" s="43"/>
      <c r="AN135" s="43"/>
      <c r="AO135" s="43"/>
      <c r="AP135" s="43"/>
      <c r="AQ135" s="7">
        <f t="shared" si="44"/>
        <v>0</v>
      </c>
      <c r="AR135" s="3">
        <f>34*2</f>
        <v>68</v>
      </c>
      <c r="AS135" s="8">
        <f t="shared" si="45"/>
        <v>0</v>
      </c>
    </row>
    <row r="136" spans="1:45" x14ac:dyDescent="0.25">
      <c r="A136" s="98"/>
      <c r="B136" s="96" t="s">
        <v>34</v>
      </c>
      <c r="C136" s="50">
        <v>9</v>
      </c>
      <c r="D136" s="49"/>
      <c r="E136" s="26"/>
      <c r="F136" s="26"/>
      <c r="G136" s="26"/>
      <c r="H136" s="26"/>
      <c r="I136" s="26"/>
      <c r="J136" s="92" t="s">
        <v>106</v>
      </c>
      <c r="K136" s="26"/>
      <c r="L136" s="26"/>
      <c r="M136" s="26"/>
      <c r="N136" s="26"/>
      <c r="O136" s="26"/>
      <c r="P136" s="26"/>
      <c r="Q136" s="26"/>
      <c r="R136" s="92" t="s">
        <v>106</v>
      </c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43"/>
      <c r="AJ136" s="43"/>
      <c r="AK136" s="26"/>
      <c r="AL136" s="26"/>
      <c r="AM136" s="43"/>
      <c r="AN136" s="43"/>
      <c r="AO136" s="43"/>
      <c r="AP136" s="43"/>
      <c r="AQ136" s="7">
        <f t="shared" si="44"/>
        <v>0</v>
      </c>
      <c r="AR136" s="3">
        <f>34*3</f>
        <v>102</v>
      </c>
      <c r="AS136" s="8">
        <f t="shared" si="45"/>
        <v>0</v>
      </c>
    </row>
    <row r="137" spans="1:45" x14ac:dyDescent="0.25">
      <c r="A137" s="98"/>
      <c r="B137" s="95" t="s">
        <v>37</v>
      </c>
      <c r="C137" s="50">
        <v>9</v>
      </c>
      <c r="D137" s="49"/>
      <c r="E137" s="26"/>
      <c r="F137" s="26"/>
      <c r="G137" s="26"/>
      <c r="H137" s="26"/>
      <c r="I137" s="26"/>
      <c r="J137" s="92" t="s">
        <v>106</v>
      </c>
      <c r="K137" s="26"/>
      <c r="L137" s="26"/>
      <c r="M137" s="26"/>
      <c r="N137" s="26"/>
      <c r="O137" s="26"/>
      <c r="P137" s="26"/>
      <c r="Q137" s="26"/>
      <c r="R137" s="92" t="s">
        <v>106</v>
      </c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43"/>
      <c r="AJ137" s="43"/>
      <c r="AK137" s="26"/>
      <c r="AL137" s="26"/>
      <c r="AM137" s="43"/>
      <c r="AN137" s="43"/>
      <c r="AO137" s="43"/>
      <c r="AP137" s="43"/>
      <c r="AQ137" s="7">
        <f t="shared" si="44"/>
        <v>0</v>
      </c>
      <c r="AR137" s="3">
        <f>34*2</f>
        <v>68</v>
      </c>
      <c r="AS137" s="8">
        <f t="shared" si="45"/>
        <v>0</v>
      </c>
    </row>
    <row r="138" spans="1:45" x14ac:dyDescent="0.25">
      <c r="A138" s="98"/>
      <c r="B138" s="95" t="s">
        <v>29</v>
      </c>
      <c r="C138" s="50">
        <v>9</v>
      </c>
      <c r="D138" s="49"/>
      <c r="E138" s="26"/>
      <c r="F138" s="26"/>
      <c r="G138" s="26"/>
      <c r="H138" s="26"/>
      <c r="I138" s="26"/>
      <c r="J138" s="26"/>
      <c r="K138" s="92" t="s">
        <v>106</v>
      </c>
      <c r="L138" s="26"/>
      <c r="M138" s="26"/>
      <c r="N138" s="26"/>
      <c r="O138" s="26"/>
      <c r="P138" s="26"/>
      <c r="Q138" s="26"/>
      <c r="R138" s="26"/>
      <c r="S138" s="92" t="s">
        <v>106</v>
      </c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43"/>
      <c r="AJ138" s="43"/>
      <c r="AK138" s="26"/>
      <c r="AL138" s="26"/>
      <c r="AM138" s="43"/>
      <c r="AN138" s="43"/>
      <c r="AO138" s="43"/>
      <c r="AP138" s="43"/>
      <c r="AQ138" s="7">
        <f t="shared" si="44"/>
        <v>0</v>
      </c>
      <c r="AR138" s="3">
        <f t="shared" ref="AR138" si="48">34*2</f>
        <v>68</v>
      </c>
      <c r="AS138" s="8">
        <f t="shared" si="45"/>
        <v>0</v>
      </c>
    </row>
    <row r="139" spans="1:45" x14ac:dyDescent="0.25">
      <c r="A139" s="98"/>
      <c r="B139" s="95" t="s">
        <v>74</v>
      </c>
      <c r="C139" s="50">
        <v>9</v>
      </c>
      <c r="D139" s="49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43"/>
      <c r="AJ139" s="43"/>
      <c r="AK139" s="26"/>
      <c r="AL139" s="26"/>
      <c r="AM139" s="43"/>
      <c r="AN139" s="43"/>
      <c r="AO139" s="43"/>
      <c r="AP139" s="43"/>
      <c r="AQ139" s="7">
        <f t="shared" si="44"/>
        <v>0</v>
      </c>
      <c r="AR139" s="3">
        <f>34*1</f>
        <v>34</v>
      </c>
      <c r="AS139" s="8">
        <f t="shared" si="45"/>
        <v>0</v>
      </c>
    </row>
    <row r="140" spans="1:45" ht="13.2" customHeight="1" x14ac:dyDescent="0.25">
      <c r="A140" s="98"/>
      <c r="B140" s="95" t="s">
        <v>88</v>
      </c>
      <c r="C140" s="50">
        <v>9</v>
      </c>
      <c r="D140" s="49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43"/>
      <c r="AJ140" s="43"/>
      <c r="AK140" s="26"/>
      <c r="AL140" s="26"/>
      <c r="AM140" s="43"/>
      <c r="AN140" s="43"/>
      <c r="AO140" s="43"/>
      <c r="AP140" s="43"/>
      <c r="AQ140" s="7">
        <f t="shared" si="44"/>
        <v>0</v>
      </c>
      <c r="AR140" s="3">
        <f t="shared" ref="AR140" si="49">34*1</f>
        <v>34</v>
      </c>
      <c r="AS140" s="8">
        <f t="shared" si="45"/>
        <v>0</v>
      </c>
    </row>
    <row r="141" spans="1:45" ht="12.75" customHeight="1" x14ac:dyDescent="0.25">
      <c r="A141" s="98"/>
      <c r="B141" s="95" t="s">
        <v>69</v>
      </c>
      <c r="C141" s="50">
        <v>9</v>
      </c>
      <c r="D141" s="51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42"/>
      <c r="U141" s="26"/>
      <c r="V141" s="26"/>
      <c r="W141" s="26"/>
      <c r="X141" s="26"/>
      <c r="Y141" s="26"/>
      <c r="Z141" s="26"/>
      <c r="AA141" s="26"/>
      <c r="AB141" s="26"/>
      <c r="AC141" s="26"/>
      <c r="AD141" s="42"/>
      <c r="AE141" s="26"/>
      <c r="AF141" s="26"/>
      <c r="AG141" s="26"/>
      <c r="AH141" s="26"/>
      <c r="AI141" s="43"/>
      <c r="AJ141" s="43"/>
      <c r="AK141" s="26"/>
      <c r="AL141" s="26"/>
      <c r="AM141" s="43"/>
      <c r="AN141" s="43"/>
      <c r="AO141" s="43"/>
      <c r="AP141" s="43"/>
      <c r="AQ141" s="7">
        <f t="shared" si="44"/>
        <v>0</v>
      </c>
      <c r="AR141" s="3">
        <f>34*2</f>
        <v>68</v>
      </c>
      <c r="AS141" s="8">
        <f t="shared" si="45"/>
        <v>0</v>
      </c>
    </row>
    <row r="142" spans="1:45" ht="27" customHeight="1" x14ac:dyDescent="0.25">
      <c r="A142" s="63"/>
      <c r="B142" s="64"/>
      <c r="C142" s="64"/>
      <c r="D142" s="64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3"/>
      <c r="AN142" s="63"/>
      <c r="AO142" s="63"/>
      <c r="AP142" s="63"/>
      <c r="AQ142" s="63"/>
      <c r="AR142" s="63"/>
      <c r="AS142" s="63"/>
    </row>
    <row r="143" spans="1:45" ht="18.75" customHeight="1" x14ac:dyDescent="0.25">
      <c r="A143" s="63"/>
      <c r="B143" s="64"/>
      <c r="C143" s="64"/>
      <c r="D143" s="64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3"/>
      <c r="AN143" s="63"/>
      <c r="AO143" s="63"/>
      <c r="AP143" s="63"/>
      <c r="AQ143" s="63"/>
      <c r="AR143" s="63"/>
      <c r="AS143" s="63"/>
    </row>
  </sheetData>
  <mergeCells count="170">
    <mergeCell ref="G3:W3"/>
    <mergeCell ref="G5:W7"/>
    <mergeCell ref="E123:AP123"/>
    <mergeCell ref="I55:L55"/>
    <mergeCell ref="X55:AA55"/>
    <mergeCell ref="AB55:AD55"/>
    <mergeCell ref="AE55:AI55"/>
    <mergeCell ref="AJ55:AL55"/>
    <mergeCell ref="AM55:AP55"/>
    <mergeCell ref="AP4:AQ4"/>
    <mergeCell ref="AQ123:AQ125"/>
    <mergeCell ref="X3:AB3"/>
    <mergeCell ref="X4:AB5"/>
    <mergeCell ref="AC3:AM5"/>
    <mergeCell ref="AN3:AO5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14:AR16"/>
    <mergeCell ref="AJ15:AL15"/>
    <mergeCell ref="AM15:AP15"/>
    <mergeCell ref="A13:D13"/>
    <mergeCell ref="AS14:AS16"/>
    <mergeCell ref="E15:H15"/>
    <mergeCell ref="I15:L15"/>
    <mergeCell ref="M15:P15"/>
    <mergeCell ref="Q15:T15"/>
    <mergeCell ref="U15:W15"/>
    <mergeCell ref="X15:AA15"/>
    <mergeCell ref="AB15:AD15"/>
    <mergeCell ref="AE15:AI15"/>
    <mergeCell ref="A15:B16"/>
    <mergeCell ref="C15:C16"/>
    <mergeCell ref="A14:D14"/>
    <mergeCell ref="E14:AP14"/>
    <mergeCell ref="AR69:AR71"/>
    <mergeCell ref="AS69:AS71"/>
    <mergeCell ref="A70:C71"/>
    <mergeCell ref="E70:H70"/>
    <mergeCell ref="I70:L70"/>
    <mergeCell ref="M70:P70"/>
    <mergeCell ref="Q70:T70"/>
    <mergeCell ref="A43:A52"/>
    <mergeCell ref="AR54:AR56"/>
    <mergeCell ref="AS54:AS56"/>
    <mergeCell ref="M55:P55"/>
    <mergeCell ref="Q55:T55"/>
    <mergeCell ref="U55:W55"/>
    <mergeCell ref="E55:H55"/>
    <mergeCell ref="AJ70:AL70"/>
    <mergeCell ref="A68:D68"/>
    <mergeCell ref="A57:A67"/>
    <mergeCell ref="E54:AP54"/>
    <mergeCell ref="AR84:AR86"/>
    <mergeCell ref="AS84:AS86"/>
    <mergeCell ref="A85:C86"/>
    <mergeCell ref="E85:H85"/>
    <mergeCell ref="I85:L85"/>
    <mergeCell ref="M85:P85"/>
    <mergeCell ref="Q85:T85"/>
    <mergeCell ref="U85:W85"/>
    <mergeCell ref="X85:AA85"/>
    <mergeCell ref="AB85:AD85"/>
    <mergeCell ref="AE85:AI85"/>
    <mergeCell ref="AJ85:AL85"/>
    <mergeCell ref="AM85:AP85"/>
    <mergeCell ref="A84:D84"/>
    <mergeCell ref="E84:AP84"/>
    <mergeCell ref="AQ84:AQ86"/>
    <mergeCell ref="A106:A121"/>
    <mergeCell ref="AM124:AP124"/>
    <mergeCell ref="A123:D123"/>
    <mergeCell ref="AR103:AR105"/>
    <mergeCell ref="AS103:AS105"/>
    <mergeCell ref="A104:C105"/>
    <mergeCell ref="E104:H104"/>
    <mergeCell ref="I104:L104"/>
    <mergeCell ref="M104:P104"/>
    <mergeCell ref="Q104:T104"/>
    <mergeCell ref="U104:W104"/>
    <mergeCell ref="X104:AA104"/>
    <mergeCell ref="AB104:AD104"/>
    <mergeCell ref="AE104:AI104"/>
    <mergeCell ref="AJ104:AL104"/>
    <mergeCell ref="AM104:AP104"/>
    <mergeCell ref="A103:D103"/>
    <mergeCell ref="E103:AP103"/>
    <mergeCell ref="AQ103:AQ105"/>
    <mergeCell ref="A126:A141"/>
    <mergeCell ref="Q124:T124"/>
    <mergeCell ref="U124:W124"/>
    <mergeCell ref="X124:AA124"/>
    <mergeCell ref="AB124:AD124"/>
    <mergeCell ref="AE124:AI124"/>
    <mergeCell ref="AJ124:AL124"/>
    <mergeCell ref="AR123:AR125"/>
    <mergeCell ref="AS123:AS125"/>
    <mergeCell ref="A124:C125"/>
    <mergeCell ref="E124:H124"/>
    <mergeCell ref="I124:L124"/>
    <mergeCell ref="M124:P124"/>
    <mergeCell ref="AR27:AR29"/>
    <mergeCell ref="AS27:AS29"/>
    <mergeCell ref="A28:B29"/>
    <mergeCell ref="C28:C29"/>
    <mergeCell ref="E28:H28"/>
    <mergeCell ref="I28:L28"/>
    <mergeCell ref="M28:P28"/>
    <mergeCell ref="AR40:AR42"/>
    <mergeCell ref="AS40:AS42"/>
    <mergeCell ref="A41:B42"/>
    <mergeCell ref="C41:C42"/>
    <mergeCell ref="E41:H41"/>
    <mergeCell ref="I41:L41"/>
    <mergeCell ref="M41:P41"/>
    <mergeCell ref="Q41:T41"/>
    <mergeCell ref="U41:W41"/>
    <mergeCell ref="A40:D40"/>
    <mergeCell ref="E40:AP40"/>
    <mergeCell ref="X41:AA41"/>
    <mergeCell ref="AB41:AD41"/>
    <mergeCell ref="AE41:AI41"/>
    <mergeCell ref="AJ41:AL41"/>
    <mergeCell ref="AM41:AP41"/>
    <mergeCell ref="B4:C4"/>
    <mergeCell ref="AP5:AQ5"/>
    <mergeCell ref="X6:AB6"/>
    <mergeCell ref="AQ54:AQ56"/>
    <mergeCell ref="AQ27:AQ29"/>
    <mergeCell ref="AQ40:AQ42"/>
    <mergeCell ref="U70:W70"/>
    <mergeCell ref="X70:AA70"/>
    <mergeCell ref="AB70:AD70"/>
    <mergeCell ref="AE70:AI70"/>
    <mergeCell ref="AQ69:AQ71"/>
    <mergeCell ref="AQ14:AQ16"/>
    <mergeCell ref="A7:B7"/>
    <mergeCell ref="C7:D7"/>
    <mergeCell ref="A17:A25"/>
    <mergeCell ref="A87:A101"/>
    <mergeCell ref="A72:A82"/>
    <mergeCell ref="Q28:T28"/>
    <mergeCell ref="U28:W28"/>
    <mergeCell ref="E27:AP27"/>
    <mergeCell ref="X28:AA28"/>
    <mergeCell ref="AB28:AD28"/>
    <mergeCell ref="AE28:AI28"/>
    <mergeCell ref="AJ28:AL28"/>
    <mergeCell ref="AM28:AP28"/>
    <mergeCell ref="A27:D27"/>
    <mergeCell ref="A54:D54"/>
    <mergeCell ref="AM70:AP70"/>
    <mergeCell ref="A69:D69"/>
    <mergeCell ref="E69:AP69"/>
    <mergeCell ref="A30:A38"/>
    <mergeCell ref="A55:C56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8" manualBreakCount="8">
    <brk id="13" max="50" man="1"/>
    <brk id="26" max="50" man="1"/>
    <brk id="39" max="50" man="1"/>
    <brk id="53" max="50" man="1"/>
    <brk id="68" max="16383" man="1"/>
    <brk id="83" max="16383" man="1"/>
    <brk id="102" max="16383" man="1"/>
    <brk id="12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2025-07-31T04:29:37Z</cp:lastPrinted>
  <dcterms:created xsi:type="dcterms:W3CDTF">2024-09-28T08:38:22Z</dcterms:created>
  <dcterms:modified xsi:type="dcterms:W3CDTF">2026-09-04T12:41:49Z</dcterms:modified>
</cp:coreProperties>
</file>